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ECONÓMICA'!$A$1:$G$24</definedName>
  </definedNames>
  <calcPr calcId="145621"/>
</workbook>
</file>

<file path=xl/calcChain.xml><?xml version="1.0" encoding="utf-8"?>
<calcChain xmlns="http://schemas.openxmlformats.org/spreadsheetml/2006/main">
  <c r="F23" i="1" l="1"/>
  <c r="G21" i="1"/>
  <c r="E20" i="1" l="1"/>
  <c r="E18" i="1"/>
  <c r="E15" i="1"/>
  <c r="E13" i="1"/>
  <c r="G18" i="1"/>
  <c r="G17" i="1"/>
  <c r="G15" i="1"/>
  <c r="G13" i="1"/>
  <c r="E17" i="1" l="1"/>
  <c r="E21" i="1" l="1"/>
</calcChain>
</file>

<file path=xl/sharedStrings.xml><?xml version="1.0" encoding="utf-8"?>
<sst xmlns="http://schemas.openxmlformats.org/spreadsheetml/2006/main" count="25" uniqueCount="25">
  <si>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</si>
  <si>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</si>
  <si>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</si>
  <si>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</si>
  <si>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</si>
  <si>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</si>
  <si>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</si>
  <si>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</si>
  <si>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</si>
  <si>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</si>
  <si>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CAPÍTULO 4 - MANTENIMIENTO CORRECTIVO</t>
  </si>
  <si>
    <t>Mantenimiento correctivo</t>
  </si>
  <si>
    <t>TOTAL PROPOSICIÓN ECONÓMICA DEL LICITADOR (sin IVA):</t>
  </si>
  <si>
    <t>PROPOSICIÓN ECONÓMICA
LOTE 1</t>
  </si>
  <si>
    <t>Informe de estado de equipos</t>
  </si>
  <si>
    <t>MANTENIMIENTO DE LOS GRUPOS ELECTRÓGENOS DE LAS SEÑALES MARÍTIMAS DE MALLORCA</t>
  </si>
  <si>
    <t>Etiquetado de elementos</t>
  </si>
  <si>
    <t>Mantenimiento semestral</t>
  </si>
  <si>
    <t>Mantenimiento anual</t>
  </si>
  <si>
    <t>CAPÍTULO 1 - INICIO DE LOS TRABAJOS</t>
  </si>
  <si>
    <t>CAPÍTULO 2 - INFORMES</t>
  </si>
  <si>
    <t>CAPÍTULO 3 - MANTENIMIENTO PREVENTIVO</t>
  </si>
  <si>
    <t>---</t>
  </si>
  <si>
    <t>Expediente E21-0106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</si>
  <si>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5.000,00 € del mantenimiento correctivo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</si>
</sst>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vertical="center" wrapText="1"/>
    </xf>
    <xf numFmtId="2" fontId="10" fillId="2" borderId="13" xfId="0" applyNumberFormat="1" applyFont="1" applyFill="1" applyBorder="1" applyAlignment="1" applyProtection="1">
      <alignment vertical="center" wrapText="1"/>
    </xf>
    <xf numFmtId="164" fontId="10" fillId="2" borderId="13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  <protection locked="0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164" fontId="10" fillId="2" borderId="13" xfId="0" quotePrefix="1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tabSelected="1" view="pageBreakPreview" zoomScale="115" zoomScaleNormal="100" zoomScaleSheetLayoutView="115" workbookViewId="0">
      <selection activeCell="F23" sqref="F23:G23"/>
    </sheetView>
  </sheetViews>
  <sheetFormatPr baseColWidth="10" defaultColWidth="11.44140625" defaultRowHeight="14.4" x14ac:dyDescent="0.3"/>
  <cols>
    <col min="1" max="1" width="5.77734375" style="1" customWidth="1"/>
    <col min="2" max="2" width="58.8867187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6"/>
    <col min="24" max="16384" width="11.44140625" style="1"/>
  </cols>
  <sheetData>
    <row r="1" spans="1:13" ht="15" customHeight="1" x14ac:dyDescent="0.3">
      <c r="A1" s="32" t="s">
        <v>0</v>
      </c>
      <c r="B1" s="33"/>
      <c r="C1" s="33"/>
      <c r="D1" s="33"/>
      <c r="E1" s="33"/>
      <c r="F1" s="33"/>
      <c r="G1" s="34"/>
    </row>
    <row r="2" spans="1:13" ht="18.75" customHeight="1" x14ac:dyDescent="0.3">
      <c r="A2" s="35" t="s">
        <v>15</v>
      </c>
      <c r="B2" s="36"/>
      <c r="C2" s="36"/>
      <c r="D2" s="36"/>
      <c r="E2" s="36"/>
      <c r="F2" s="36"/>
      <c r="G2" s="37"/>
    </row>
    <row r="3" spans="1:13" ht="15.75" customHeight="1" thickBot="1" x14ac:dyDescent="0.35">
      <c r="A3" s="38" t="s">
        <v>23</v>
      </c>
      <c r="B3" s="39"/>
      <c r="C3" s="39"/>
      <c r="D3" s="39"/>
      <c r="E3" s="39"/>
      <c r="F3" s="39"/>
      <c r="G3" s="40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1" t="s">
        <v>13</v>
      </c>
      <c r="B5" s="41"/>
      <c r="C5" s="41"/>
      <c r="D5" s="41"/>
      <c r="E5" s="41"/>
      <c r="F5" s="41"/>
      <c r="G5" s="41"/>
    </row>
    <row r="6" spans="1:13" x14ac:dyDescent="0.3">
      <c r="A6" s="42" t="s">
        <v>1</v>
      </c>
      <c r="B6" s="42"/>
      <c r="C6" s="42"/>
      <c r="D6" s="42"/>
      <c r="E6" s="42"/>
      <c r="F6" s="42"/>
      <c r="G6" s="42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3" t="s">
        <v>2</v>
      </c>
      <c r="B8" s="43"/>
      <c r="C8" s="44"/>
      <c r="D8" s="45"/>
      <c r="E8" s="45"/>
      <c r="F8" s="45"/>
      <c r="G8" s="46"/>
    </row>
    <row r="9" spans="1:13" ht="15.75" customHeight="1" thickBot="1" x14ac:dyDescent="0.35">
      <c r="A9" s="43"/>
      <c r="B9" s="43"/>
      <c r="C9" s="47"/>
      <c r="D9" s="48"/>
      <c r="E9" s="48"/>
      <c r="F9" s="48"/>
      <c r="G9" s="49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7"/>
      <c r="M11" s="17"/>
    </row>
    <row r="12" spans="1:13" x14ac:dyDescent="0.3">
      <c r="A12" s="20"/>
      <c r="B12" s="25" t="s">
        <v>19</v>
      </c>
      <c r="C12" s="21"/>
      <c r="D12" s="22"/>
      <c r="E12" s="22"/>
      <c r="F12" s="23"/>
      <c r="G12" s="24"/>
      <c r="K12" s="17"/>
      <c r="M12" s="17"/>
    </row>
    <row r="13" spans="1:13" x14ac:dyDescent="0.3">
      <c r="A13" s="5">
        <v>1</v>
      </c>
      <c r="B13" s="6" t="s">
        <v>16</v>
      </c>
      <c r="C13" s="7">
        <v>7</v>
      </c>
      <c r="D13" s="8">
        <v>29.34</v>
      </c>
      <c r="E13" s="8">
        <f t="shared" ref="E13:E20" si="0">ROUND(C13*D13,2)</f>
        <v>205.38</v>
      </c>
      <c r="F13" s="19">
        <v>0</v>
      </c>
      <c r="G13" s="9">
        <f t="shared" ref="G13" si="1">IF(F13&gt;D13,F13/0,ROUND(C13*F13,2))</f>
        <v>0</v>
      </c>
      <c r="K13" s="17"/>
      <c r="M13" s="17"/>
    </row>
    <row r="14" spans="1:13" x14ac:dyDescent="0.3">
      <c r="A14" s="20"/>
      <c r="B14" s="25" t="s">
        <v>20</v>
      </c>
      <c r="C14" s="21"/>
      <c r="D14" s="22"/>
      <c r="E14" s="22"/>
      <c r="F14" s="23"/>
      <c r="G14" s="24"/>
      <c r="K14" s="17"/>
      <c r="M14" s="17"/>
    </row>
    <row r="15" spans="1:13" x14ac:dyDescent="0.3">
      <c r="A15" s="5">
        <v>2</v>
      </c>
      <c r="B15" s="6" t="s">
        <v>14</v>
      </c>
      <c r="C15" s="7">
        <v>14</v>
      </c>
      <c r="D15" s="8">
        <v>114.73</v>
      </c>
      <c r="E15" s="8">
        <f t="shared" si="0"/>
        <v>1606.22</v>
      </c>
      <c r="F15" s="19">
        <v>0</v>
      </c>
      <c r="G15" s="9">
        <f t="shared" ref="G15:G18" si="2">IF(F15&gt;D15,F15/0,ROUND(C15*F15,2))</f>
        <v>0</v>
      </c>
      <c r="K15" s="17"/>
      <c r="M15" s="17"/>
    </row>
    <row r="16" spans="1:13" x14ac:dyDescent="0.3">
      <c r="A16" s="20"/>
      <c r="B16" s="25" t="s">
        <v>21</v>
      </c>
      <c r="C16" s="21"/>
      <c r="D16" s="22"/>
      <c r="E16" s="22"/>
      <c r="F16" s="23"/>
      <c r="G16" s="24"/>
      <c r="K16" s="17"/>
      <c r="M16" s="17"/>
    </row>
    <row r="17" spans="1:13" x14ac:dyDescent="0.3">
      <c r="A17" s="5">
        <v>3</v>
      </c>
      <c r="B17" s="6" t="s">
        <v>17</v>
      </c>
      <c r="C17" s="7">
        <v>14</v>
      </c>
      <c r="D17" s="8">
        <v>372.95</v>
      </c>
      <c r="E17" s="8">
        <f t="shared" si="0"/>
        <v>5221.3</v>
      </c>
      <c r="F17" s="19">
        <v>0</v>
      </c>
      <c r="G17" s="9">
        <f t="shared" si="2"/>
        <v>0</v>
      </c>
      <c r="K17" s="17"/>
      <c r="M17" s="17"/>
    </row>
    <row r="18" spans="1:13" x14ac:dyDescent="0.3">
      <c r="A18" s="5">
        <v>4</v>
      </c>
      <c r="B18" s="6" t="s">
        <v>18</v>
      </c>
      <c r="C18" s="7">
        <v>7</v>
      </c>
      <c r="D18" s="8">
        <v>1000.91</v>
      </c>
      <c r="E18" s="8">
        <f t="shared" si="0"/>
        <v>7006.37</v>
      </c>
      <c r="F18" s="19">
        <v>0</v>
      </c>
      <c r="G18" s="9">
        <f t="shared" si="2"/>
        <v>0</v>
      </c>
      <c r="K18" s="17"/>
      <c r="M18" s="17"/>
    </row>
    <row r="19" spans="1:13" x14ac:dyDescent="0.3">
      <c r="A19" s="20"/>
      <c r="B19" s="25" t="s">
        <v>10</v>
      </c>
      <c r="C19" s="21"/>
      <c r="D19" s="22"/>
      <c r="E19" s="22"/>
      <c r="F19" s="23"/>
      <c r="G19" s="24"/>
      <c r="K19" s="17"/>
      <c r="M19" s="17"/>
    </row>
    <row r="20" spans="1:13" ht="15" thickBot="1" x14ac:dyDescent="0.35">
      <c r="A20" s="5">
        <v>5</v>
      </c>
      <c r="B20" s="6" t="s">
        <v>11</v>
      </c>
      <c r="C20" s="7">
        <v>1</v>
      </c>
      <c r="D20" s="8">
        <v>5000</v>
      </c>
      <c r="E20" s="8">
        <f t="shared" si="0"/>
        <v>5000</v>
      </c>
      <c r="F20" s="26" t="s">
        <v>22</v>
      </c>
      <c r="G20" s="9">
        <v>5000</v>
      </c>
      <c r="K20" s="17"/>
      <c r="M20" s="17"/>
    </row>
    <row r="21" spans="1:13" ht="19.5" customHeight="1" x14ac:dyDescent="0.3">
      <c r="A21" s="10"/>
      <c r="B21" s="10"/>
      <c r="C21" s="10"/>
      <c r="D21" s="11"/>
      <c r="E21" s="12">
        <f>SUM(E12:E20)</f>
        <v>19039.27</v>
      </c>
      <c r="F21" s="13"/>
      <c r="G21" s="14">
        <f>IF(SUM(G12:G20)=5000,0,SUM(G12:G20))</f>
        <v>0</v>
      </c>
      <c r="K21" s="18"/>
    </row>
    <row r="22" spans="1:13" ht="15" thickBot="1" x14ac:dyDescent="0.35">
      <c r="A22" s="15"/>
      <c r="B22" s="15"/>
      <c r="C22" s="15"/>
      <c r="D22" s="15"/>
      <c r="E22" s="15"/>
      <c r="F22" s="15"/>
      <c r="G22" s="15"/>
    </row>
    <row r="23" spans="1:13" ht="16.2" thickBot="1" x14ac:dyDescent="0.35">
      <c r="A23" s="27" t="s">
        <v>12</v>
      </c>
      <c r="B23" s="27"/>
      <c r="C23" s="27"/>
      <c r="D23" s="27"/>
      <c r="E23" s="27"/>
      <c r="F23" s="28">
        <f>IF(G21&gt;19039.27,"ERROR: Límite superado",G21)</f>
        <v>0</v>
      </c>
      <c r="G23" s="29"/>
    </row>
    <row r="24" spans="1:13" ht="31.95" customHeight="1" x14ac:dyDescent="0.3">
      <c r="A24" s="30" t="s">
        <v>24</v>
      </c>
      <c r="B24" s="31"/>
      <c r="C24" s="31"/>
      <c r="D24" s="31"/>
      <c r="E24" s="31"/>
      <c r="F24" s="31"/>
      <c r="G24" s="31"/>
    </row>
  </sheetData>
  <sheetProtection password="C88F" sheet="1" objects="1" scenarios="1"/>
  <mergeCells count="10">
    <mergeCell ref="A23:E23"/>
    <mergeCell ref="F23:G23"/>
    <mergeCell ref="A24:G24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2021-09-08T09:52:52Z</dcterms:modified>
</cp:coreProperties>
</file>