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ECONÓMICA'!$A$1:$G$30</definedName>
  </definedNames>
  <calcPr calcId="145621"/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5" i="1"/>
  <c r="E26" i="1"/>
  <c r="G26" i="1"/>
  <c r="G25" i="1"/>
  <c r="G23" i="1"/>
  <c r="G22" i="1"/>
  <c r="G21" i="1"/>
  <c r="G20" i="1"/>
  <c r="G19" i="1"/>
  <c r="G18" i="1"/>
  <c r="G17" i="1"/>
  <c r="G16" i="1"/>
  <c r="G15" i="1"/>
  <c r="G14" i="1"/>
  <c r="G13" i="1" l="1"/>
  <c r="G27" i="1" s="1"/>
  <c r="F29" i="1" s="1"/>
  <c r="E27" i="1" l="1"/>
</calcChain>
</file>

<file path=xl/sharedStrings.xml><?xml version="1.0" encoding="utf-8"?>
<sst xmlns="http://schemas.openxmlformats.org/spreadsheetml/2006/main" count="30" uniqueCount="30">
  <si>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</si>
  <si>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</si>
  <si>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</si>
  <si>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</si>
  <si>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</si>
  <si>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</si>
  <si>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</si>
  <si>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</si>
  <si>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</si>
  <si>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</si>
  <si>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</si>
  <si>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</si>
  <si>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</si>
  <si>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r>
      <t xml:space="preserve">SUMINISTRO DE MOBILIARIO DE OFICINA Y MATERIAL AUXILIAR PARA LA ESTACIÓN MARÍTIMA DE BOTAFOC
</t>
    </r>
    <r>
      <rPr>
        <b/>
        <sz val="14"/>
        <color rgb="FFFFC000"/>
        <rFont val="Calibri"/>
        <family val="2"/>
        <scheme val="minor"/>
      </rPr>
      <t>LOTE 1: MOBILIARIO DE OFICINA</t>
    </r>
  </si>
  <si>
    <t>Expediente P.O.23.23</t>
  </si>
  <si>
    <t>MOBILIARIO OFICINA</t>
  </si>
  <si>
    <t>Silla puesto operativo para despacho con brazos. Asiento tapizado y respaldo de malla</t>
  </si>
  <si>
    <t>Silla confidente. Asiento tapizado azul y respaldo sin tapizar blanco</t>
  </si>
  <si>
    <t>Mesa de trabajo para espacios abiertos, pies cuadrados, bandeja y faldón</t>
  </si>
  <si>
    <t>Ala para mesa de trabajo para espacios abiertos, pies cuadrados</t>
  </si>
  <si>
    <t>Mesa de reunión circular</t>
  </si>
  <si>
    <t>Mesa polivalente abatible con ruedas y bloqueo automático</t>
  </si>
  <si>
    <t>Bloques de cajones -buc- de 3 cajones</t>
  </si>
  <si>
    <t>Armario bajo (2 puertas + 1 estantes)</t>
  </si>
  <si>
    <t>Armario medio (2 puertas + 2 estantes)</t>
  </si>
  <si>
    <t>Perchero 8 colgadores</t>
  </si>
  <si>
    <t>Biombo 1220 x 1520</t>
  </si>
  <si>
    <t>OFFICE</t>
  </si>
  <si>
    <t>Taburete</t>
  </si>
  <si>
    <t>Mesa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</si>
</sst>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vertical="center" wrapText="1"/>
    </xf>
    <xf numFmtId="2" fontId="10" fillId="6" borderId="14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164" fontId="10" fillId="6" borderId="15" xfId="0" applyNumberFormat="1" applyFont="1" applyFill="1" applyBorder="1" applyAlignment="1" applyProtection="1">
      <alignment vertical="center" wrapText="1"/>
    </xf>
    <xf numFmtId="0" fontId="9" fillId="7" borderId="13" xfId="0" applyFont="1" applyFill="1" applyBorder="1" applyAlignment="1" applyProtection="1">
      <alignment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7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tabSelected="1" view="pageBreakPreview" topLeftCell="A15" zoomScale="115" zoomScaleNormal="100" zoomScaleSheetLayoutView="115" workbookViewId="0">
      <selection activeCell="F13" sqref="F13:F26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29" t="s">
        <v>0</v>
      </c>
      <c r="B1" s="30"/>
      <c r="C1" s="30"/>
      <c r="D1" s="30"/>
      <c r="E1" s="30"/>
      <c r="F1" s="30"/>
      <c r="G1" s="31"/>
    </row>
    <row r="2" spans="1:13" ht="45" customHeight="1" x14ac:dyDescent="0.35">
      <c r="A2" s="32" t="s">
        <v>13</v>
      </c>
      <c r="B2" s="33"/>
      <c r="C2" s="33"/>
      <c r="D2" s="33"/>
      <c r="E2" s="33"/>
      <c r="F2" s="33"/>
      <c r="G2" s="34"/>
    </row>
    <row r="3" spans="1:13" ht="15.75" customHeight="1" thickBot="1" x14ac:dyDescent="0.4">
      <c r="A3" s="35" t="s">
        <v>14</v>
      </c>
      <c r="B3" s="36"/>
      <c r="C3" s="36"/>
      <c r="D3" s="36"/>
      <c r="E3" s="36"/>
      <c r="F3" s="36"/>
      <c r="G3" s="37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38" t="s">
        <v>11</v>
      </c>
      <c r="B5" s="38"/>
      <c r="C5" s="38"/>
      <c r="D5" s="38"/>
      <c r="E5" s="38"/>
      <c r="F5" s="38"/>
      <c r="G5" s="38"/>
    </row>
    <row r="6" spans="1:13" x14ac:dyDescent="0.35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4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5">
      <c r="A12" s="20"/>
      <c r="B12" s="21" t="s">
        <v>15</v>
      </c>
      <c r="C12" s="22"/>
      <c r="D12" s="23"/>
      <c r="E12" s="22"/>
      <c r="F12" s="22"/>
      <c r="G12" s="24"/>
      <c r="K12" s="12"/>
      <c r="M12" s="12"/>
    </row>
    <row r="13" spans="1:13" ht="28" x14ac:dyDescent="0.35">
      <c r="A13" s="15">
        <v>1</v>
      </c>
      <c r="B13" s="16" t="s">
        <v>16</v>
      </c>
      <c r="C13" s="17">
        <v>6</v>
      </c>
      <c r="D13" s="18">
        <v>488.46</v>
      </c>
      <c r="E13" s="18">
        <f t="shared" ref="E13:E26" si="0">ROUND(C13*D13,2)</f>
        <v>2930.76</v>
      </c>
      <c r="F13" s="14">
        <v>0</v>
      </c>
      <c r="G13" s="19">
        <f t="shared" ref="G13" si="1">IF(F13&gt;D13,F13/0,ROUND(C13*F13,2))</f>
        <v>0</v>
      </c>
      <c r="K13" s="12"/>
      <c r="M13" s="12"/>
    </row>
    <row r="14" spans="1:13" x14ac:dyDescent="0.35">
      <c r="A14" s="15">
        <v>2</v>
      </c>
      <c r="B14" s="16" t="s">
        <v>17</v>
      </c>
      <c r="C14" s="17">
        <v>12</v>
      </c>
      <c r="D14" s="18">
        <v>232.83</v>
      </c>
      <c r="E14" s="18">
        <f t="shared" si="0"/>
        <v>2793.96</v>
      </c>
      <c r="F14" s="14">
        <v>0</v>
      </c>
      <c r="G14" s="19">
        <f t="shared" ref="G14:G26" si="2">IF(F14&gt;D14,F14/0,ROUND(C14*F14,2))</f>
        <v>0</v>
      </c>
      <c r="K14" s="12"/>
      <c r="M14" s="12"/>
    </row>
    <row r="15" spans="1:13" x14ac:dyDescent="0.35">
      <c r="A15" s="15">
        <v>3</v>
      </c>
      <c r="B15" s="16" t="s">
        <v>18</v>
      </c>
      <c r="C15" s="17">
        <v>6</v>
      </c>
      <c r="D15" s="18">
        <v>723.44</v>
      </c>
      <c r="E15" s="18">
        <f t="shared" si="0"/>
        <v>4340.6400000000003</v>
      </c>
      <c r="F15" s="14">
        <v>0</v>
      </c>
      <c r="G15" s="19">
        <f t="shared" si="2"/>
        <v>0</v>
      </c>
      <c r="K15" s="12"/>
      <c r="M15" s="12"/>
    </row>
    <row r="16" spans="1:13" x14ac:dyDescent="0.35">
      <c r="A16" s="15">
        <v>4</v>
      </c>
      <c r="B16" s="16" t="s">
        <v>19</v>
      </c>
      <c r="C16" s="17">
        <v>6</v>
      </c>
      <c r="D16" s="18">
        <v>411.99</v>
      </c>
      <c r="E16" s="18">
        <f t="shared" si="0"/>
        <v>2471.94</v>
      </c>
      <c r="F16" s="14">
        <v>0</v>
      </c>
      <c r="G16" s="19">
        <f t="shared" si="2"/>
        <v>0</v>
      </c>
      <c r="K16" s="12"/>
      <c r="M16" s="12"/>
    </row>
    <row r="17" spans="1:13" x14ac:dyDescent="0.35">
      <c r="A17" s="15">
        <v>5</v>
      </c>
      <c r="B17" s="16" t="s">
        <v>20</v>
      </c>
      <c r="C17" s="17">
        <v>1</v>
      </c>
      <c r="D17" s="18">
        <v>550.36</v>
      </c>
      <c r="E17" s="18">
        <f t="shared" si="0"/>
        <v>550.36</v>
      </c>
      <c r="F17" s="14">
        <v>0</v>
      </c>
      <c r="G17" s="19">
        <f t="shared" si="2"/>
        <v>0</v>
      </c>
      <c r="K17" s="12"/>
      <c r="M17" s="12"/>
    </row>
    <row r="18" spans="1:13" x14ac:dyDescent="0.35">
      <c r="A18" s="15">
        <v>6</v>
      </c>
      <c r="B18" s="16" t="s">
        <v>21</v>
      </c>
      <c r="C18" s="17">
        <v>10</v>
      </c>
      <c r="D18" s="18">
        <v>697.95</v>
      </c>
      <c r="E18" s="18">
        <f t="shared" si="0"/>
        <v>6979.5</v>
      </c>
      <c r="F18" s="14">
        <v>0</v>
      </c>
      <c r="G18" s="19">
        <f t="shared" si="2"/>
        <v>0</v>
      </c>
      <c r="K18" s="12"/>
      <c r="M18" s="12"/>
    </row>
    <row r="19" spans="1:13" x14ac:dyDescent="0.35">
      <c r="A19" s="15">
        <v>7</v>
      </c>
      <c r="B19" s="16" t="s">
        <v>22</v>
      </c>
      <c r="C19" s="17">
        <v>6</v>
      </c>
      <c r="D19" s="18">
        <v>226.3</v>
      </c>
      <c r="E19" s="18">
        <f t="shared" si="0"/>
        <v>1357.8</v>
      </c>
      <c r="F19" s="14">
        <v>0</v>
      </c>
      <c r="G19" s="19">
        <f t="shared" si="2"/>
        <v>0</v>
      </c>
      <c r="K19" s="12"/>
      <c r="M19" s="12"/>
    </row>
    <row r="20" spans="1:13" x14ac:dyDescent="0.35">
      <c r="A20" s="15">
        <v>8</v>
      </c>
      <c r="B20" s="16" t="s">
        <v>23</v>
      </c>
      <c r="C20" s="17">
        <v>7</v>
      </c>
      <c r="D20" s="18">
        <v>421.83</v>
      </c>
      <c r="E20" s="18">
        <f t="shared" si="0"/>
        <v>2952.81</v>
      </c>
      <c r="F20" s="14">
        <v>0</v>
      </c>
      <c r="G20" s="19">
        <f t="shared" si="2"/>
        <v>0</v>
      </c>
      <c r="K20" s="12"/>
      <c r="M20" s="12"/>
    </row>
    <row r="21" spans="1:13" x14ac:dyDescent="0.35">
      <c r="A21" s="15">
        <v>9</v>
      </c>
      <c r="B21" s="16" t="s">
        <v>24</v>
      </c>
      <c r="C21" s="17">
        <v>13</v>
      </c>
      <c r="D21" s="18">
        <v>458.24</v>
      </c>
      <c r="E21" s="18">
        <f t="shared" si="0"/>
        <v>5957.12</v>
      </c>
      <c r="F21" s="14">
        <v>0</v>
      </c>
      <c r="G21" s="19">
        <f t="shared" si="2"/>
        <v>0</v>
      </c>
      <c r="K21" s="12"/>
      <c r="M21" s="12"/>
    </row>
    <row r="22" spans="1:13" x14ac:dyDescent="0.35">
      <c r="A22" s="15">
        <v>10</v>
      </c>
      <c r="B22" s="16" t="s">
        <v>25</v>
      </c>
      <c r="C22" s="17">
        <v>8</v>
      </c>
      <c r="D22" s="18">
        <v>226.3</v>
      </c>
      <c r="E22" s="18">
        <f t="shared" si="0"/>
        <v>1810.4</v>
      </c>
      <c r="F22" s="14">
        <v>0</v>
      </c>
      <c r="G22" s="19">
        <f t="shared" si="2"/>
        <v>0</v>
      </c>
      <c r="K22" s="12"/>
      <c r="M22" s="12"/>
    </row>
    <row r="23" spans="1:13" x14ac:dyDescent="0.35">
      <c r="A23" s="15">
        <v>11</v>
      </c>
      <c r="B23" s="16" t="s">
        <v>26</v>
      </c>
      <c r="C23" s="17">
        <v>10</v>
      </c>
      <c r="D23" s="18">
        <v>355.9</v>
      </c>
      <c r="E23" s="18">
        <f t="shared" si="0"/>
        <v>3559</v>
      </c>
      <c r="F23" s="14">
        <v>0</v>
      </c>
      <c r="G23" s="19">
        <f t="shared" si="2"/>
        <v>0</v>
      </c>
      <c r="K23" s="12"/>
      <c r="M23" s="12"/>
    </row>
    <row r="24" spans="1:13" x14ac:dyDescent="0.35">
      <c r="A24" s="20"/>
      <c r="B24" s="21" t="s">
        <v>27</v>
      </c>
      <c r="C24" s="22"/>
      <c r="D24" s="23"/>
      <c r="E24" s="22"/>
      <c r="F24" s="22"/>
      <c r="G24" s="24"/>
      <c r="K24" s="12"/>
      <c r="M24" s="12"/>
    </row>
    <row r="25" spans="1:13" x14ac:dyDescent="0.35">
      <c r="A25" s="15">
        <v>12</v>
      </c>
      <c r="B25" s="16" t="s">
        <v>28</v>
      </c>
      <c r="C25" s="17">
        <v>12</v>
      </c>
      <c r="D25" s="18">
        <v>235.73</v>
      </c>
      <c r="E25" s="18">
        <f t="shared" si="0"/>
        <v>2828.76</v>
      </c>
      <c r="F25" s="14">
        <v>0</v>
      </c>
      <c r="G25" s="19">
        <f t="shared" si="2"/>
        <v>0</v>
      </c>
      <c r="K25" s="12"/>
      <c r="M25" s="12"/>
    </row>
    <row r="26" spans="1:13" ht="15" thickBot="1" x14ac:dyDescent="0.4">
      <c r="A26" s="15">
        <v>13</v>
      </c>
      <c r="B26" s="16" t="s">
        <v>29</v>
      </c>
      <c r="C26" s="17">
        <v>3</v>
      </c>
      <c r="D26" s="18">
        <v>720.04</v>
      </c>
      <c r="E26" s="18">
        <f t="shared" si="0"/>
        <v>2160.12</v>
      </c>
      <c r="F26" s="14">
        <v>0</v>
      </c>
      <c r="G26" s="19">
        <f t="shared" si="2"/>
        <v>0</v>
      </c>
      <c r="K26" s="12"/>
      <c r="M26" s="12"/>
    </row>
    <row r="27" spans="1:13" ht="19.5" customHeight="1" x14ac:dyDescent="0.35">
      <c r="A27" s="5"/>
      <c r="B27" s="5"/>
      <c r="C27" s="5"/>
      <c r="D27" s="6"/>
      <c r="E27" s="7">
        <f>SUM(E12:E26)</f>
        <v>40693.170000000013</v>
      </c>
      <c r="F27" s="8"/>
      <c r="G27" s="9">
        <f>SUM(G12:G26)</f>
        <v>0</v>
      </c>
      <c r="K27" s="13"/>
    </row>
    <row r="28" spans="1:13" ht="15" thickBot="1" x14ac:dyDescent="0.35">
      <c r="A28" s="10"/>
      <c r="B28" s="10"/>
      <c r="C28" s="10"/>
      <c r="D28" s="10"/>
      <c r="E28" s="10"/>
      <c r="F28" s="10"/>
      <c r="G28" s="10"/>
    </row>
    <row r="29" spans="1:13" ht="16" thickBot="1" x14ac:dyDescent="0.4">
      <c r="A29" s="25" t="s">
        <v>10</v>
      </c>
      <c r="B29" s="25"/>
      <c r="C29" s="25"/>
      <c r="D29" s="25"/>
      <c r="E29" s="25"/>
      <c r="F29" s="26">
        <f>IF(G27&lt;=40693.17,G27,"ERROR: Límite superado")</f>
        <v>0</v>
      </c>
      <c r="G29" s="27"/>
    </row>
    <row r="30" spans="1:13" ht="16.25" customHeight="1" x14ac:dyDescent="0.35">
      <c r="A30" s="28" t="s">
        <v>12</v>
      </c>
      <c r="B30" s="28"/>
      <c r="C30" s="28"/>
      <c r="D30" s="28"/>
      <c r="E30" s="28"/>
      <c r="F30" s="28"/>
      <c r="G30" s="28"/>
    </row>
  </sheetData>
  <mergeCells count="10">
    <mergeCell ref="A29:E29"/>
    <mergeCell ref="F29:G29"/>
    <mergeCell ref="A30:G30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2023-03-29T12:13:26Z</dcterms:modified>
</cp:coreProperties>
</file>