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posición económica" sheetId="1" r:id="rId1"/>
  </sheets>
  <calcPr calcId="145621"/>
</workbook>
</file>

<file path=xl/calcChain.xml><?xml version="1.0" encoding="utf-8"?>
<calcChain xmlns="http://schemas.openxmlformats.org/spreadsheetml/2006/main">
  <c r="H16" i="1" l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5" i="1" l="1"/>
  <c r="F85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H14" i="1"/>
  <c r="F14" i="1"/>
  <c r="F86" i="1" l="1"/>
  <c r="H86" i="1"/>
  <c r="G88" i="1" s="1"/>
</calcChain>
</file>

<file path=xl/sharedStrings.xml><?xml version="1.0" encoding="utf-8"?>
<sst xmlns="http://schemas.openxmlformats.org/spreadsheetml/2006/main" count="160" uniqueCount="91">
  <si>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</si>
  <si>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</si>
  <si>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</si>
  <si>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</si>
  <si>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Envase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</si>
  <si>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</si>
  <si>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</si>
  <si>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</si>
  <si>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</si>
  <si>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</si>
  <si>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</si>
  <si>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PRODUCTOS DE CONSUMO CIERTO</t>
  </si>
  <si>
    <t>Caja</t>
  </si>
  <si>
    <t>Ud</t>
  </si>
  <si>
    <t>PRODUCTOS DE CONSUMO POSIBLE</t>
  </si>
  <si>
    <t>TOTAL PROPOSICIÓN ECONÓMICA DEL LICITADOR (sin IVA):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</si>
  <si>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para productos de consumo posible que se mantienen inalterables)</t>
    </r>
  </si>
  <si>
    <t>Expediente E23-0105</t>
  </si>
  <si>
    <t>AGENDA ESPIRAL A5 DÍA/PÁGINA CATALÁN</t>
  </si>
  <si>
    <t>ARCHIVO DEFINITIVO FOLIO - 10 unidades</t>
  </si>
  <si>
    <t xml:space="preserve">BANDEJA DE SOBREMESA TRANSPARENTE </t>
  </si>
  <si>
    <t>CLIP BOARD TRANSPARENTE</t>
  </si>
  <si>
    <t>BOLIGRAFO CRISTAL (AZUL, NEGRO, ROJO, VERDE)  - 50 unidades</t>
  </si>
  <si>
    <t xml:space="preserve">BOLIGRAFO GEL 0,7 MM RETRACTIL (AZUL, NEGRO, ROJO, VERDE) </t>
  </si>
  <si>
    <t>CALCULADORA SOBREMESA 12 DÍGITOS</t>
  </si>
  <si>
    <t>CANUTILLO DE PLÁSTICO 50MM. NEGRO  - 25 unidades</t>
  </si>
  <si>
    <t>CANUTILLO DE PLÁSTICO 25MM. NEGRO  - 25 unidades</t>
  </si>
  <si>
    <t>CARPETA A4 PINZA LATERAL NEGRO</t>
  </si>
  <si>
    <t>CARPETA PINZA FOLIO CLIP TROQUELADO Y BOLSA NEGRO</t>
  </si>
  <si>
    <t>CARPETA PROYECTOS LOMO 5CM.</t>
  </si>
  <si>
    <t>CARPETA PROYECTOS LOMO 9CM.</t>
  </si>
  <si>
    <t>FUNDAS PLASTIFICAR A4. 80 MICRAS. - 100 unidades</t>
  </si>
  <si>
    <t>FUNDAS PLASTIFICAR A3. 80 MICRAS. - 100 unidades</t>
  </si>
  <si>
    <t>CINTA ADHESIVA 33M.X19MM. - 12 unidades</t>
  </si>
  <si>
    <t>CLIPS NIQUELADOS Nº2 32MM.  - 100 unidades</t>
  </si>
  <si>
    <t>CORRECTOR 4,2MM.X10M. 1 LÍNEA</t>
  </si>
  <si>
    <t>CORREO INTERNO 260/90 IMPRESAS 1/1 Y 3TALADROS  - 100 unidades</t>
  </si>
  <si>
    <t>ESCALIMETRO 30CM</t>
  </si>
  <si>
    <t>ETIQUETAS ADHESIVAS 105X57MM  - 100 unidades</t>
  </si>
  <si>
    <t>FLUORESCENTE (AMARILLO, AZUL, NARANJA, ROSA, VERDE)</t>
  </si>
  <si>
    <t>FUNDA MULTITALADRO CRISTAL A4 80 MICRAS 11 TALADROS  - 100 unidades</t>
  </si>
  <si>
    <t>FUNDA MULTITALADRO CRISTAL FOLIO 80 MICRAS 16 TALADROS - 100 unidades</t>
  </si>
  <si>
    <t>GOMA BORRAR PARA LAPIZ</t>
  </si>
  <si>
    <t>GOMAS ELÁSTICAS Nº12 120MM.  - 100 gramos</t>
  </si>
  <si>
    <t>GRAPADORA TENAZA</t>
  </si>
  <si>
    <t>GRAPAS 22/6 - 1000 unidades</t>
  </si>
  <si>
    <t>LÁPIZ GRAFITO</t>
  </si>
  <si>
    <t xml:space="preserve">LIBRETA ESPIRAL A5 CUADRÍCULA 5X5MM. 120HOJAS </t>
  </si>
  <si>
    <t>MINAS 0,5MM.  - 12 unidades</t>
  </si>
  <si>
    <t xml:space="preserve">ORGANIZADOR SOBREMESA </t>
  </si>
  <si>
    <t>PAPEL A4 BLANCO 80GR - 500 hoja/paquete</t>
  </si>
  <si>
    <t>PAPEL A4 RECICLADO 80GR - 500 hoja/paquete</t>
  </si>
  <si>
    <t>PAPEL A3 BLANCO 80GR - 500 hoja/paquete</t>
  </si>
  <si>
    <t>PAPELERA PLÁSTICO NEGRA</t>
  </si>
  <si>
    <t xml:space="preserve">PEGAMENTO DE CINTA 8,4MM.X12M. </t>
  </si>
  <si>
    <t>PINZA 32MM - 10 unidades</t>
  </si>
  <si>
    <t>PINZA 50MM - 10 unidades</t>
  </si>
  <si>
    <t>TAPA ENCUADERNACIÓN TRANSPARENTE A4 -100 unidades</t>
  </si>
  <si>
    <t>TAPA ENCUADERNACIÓN NEGRO A4 -100 unidades</t>
  </si>
  <si>
    <t>PORTAROLLOS SOBREMESA 33M.X19MM.</t>
  </si>
  <si>
    <t>PUNTOS DE PÁGINA NOTES 12X43,1MM. 4 COLORES  - 140 unidades</t>
  </si>
  <si>
    <t>QUITAGRAPAS</t>
  </si>
  <si>
    <t xml:space="preserve">REGLA 30 CM. </t>
  </si>
  <si>
    <t>ALFOMBRILLA CON REPOSAMUÑECAS GEL</t>
  </si>
  <si>
    <t xml:space="preserve">REPOSAMUÑECAS FOAM PARA TECLADO NEGRO </t>
  </si>
  <si>
    <t xml:space="preserve">REPOSAPIES ERGONÓMICO </t>
  </si>
  <si>
    <t xml:space="preserve">ROTULADOR PERMANENTE TRAZO 0,6MM. (NEGRO, AZUL, ROJO, VERDE) </t>
  </si>
  <si>
    <t xml:space="preserve">ROTULADOR PERMANENTE TRAZO ENTRE 1,5 Y 3 MM. (NEGRO, AZUL, ROJO, VERDE) </t>
  </si>
  <si>
    <t xml:space="preserve">ROTULADOR TRAZO DE 2MM. (NEGRO, AZUL, ROJO, VERDE) </t>
  </si>
  <si>
    <t>SACAPUNTAS DE METAL FORMA DE CUÑA</t>
  </si>
  <si>
    <t>SOBRE 100 GRAMOS 310X410MM.  - 250 unidades</t>
  </si>
  <si>
    <t>SOBRE DIN A4 C4 100 GRAMOS 229X324MM.  - 250 unidades</t>
  </si>
  <si>
    <t>SOBRES K5 90 GRAMOS 162X229MM.  - 250 unidades</t>
  </si>
  <si>
    <t>ROTULADORES, PUNTA FINA - 15 unidades surtidas</t>
  </si>
  <si>
    <t>SUBCARPETA 250 GRS. A4 CAPACIDAD MÁXIMA 100 HOJAS (AMARILLO, AZUL, ROJO, VERDE)</t>
  </si>
  <si>
    <t>NOTAS ADHESIVAS AMARILLO 50X75MM. - 100 hojas/paquete</t>
  </si>
  <si>
    <t>NOTAS ADHESIVAS AMARILLO 76X125MM.  - 100 hojas/paquete</t>
  </si>
  <si>
    <t>NOTAS ADHESIVAS AMARILLO 76X76MM. - 100 hojas/paquete</t>
  </si>
  <si>
    <t>TIJERAS DE OFICINA</t>
  </si>
  <si>
    <t>PLACA PERSONALIZADA PARA METOPA</t>
  </si>
  <si>
    <t>LAMPARA OFICINA SOBREMESA</t>
  </si>
  <si>
    <t>CHINCHETA NIQUELADA- 50 unidades</t>
  </si>
  <si>
    <t>PILAS AA - 4 unidades</t>
  </si>
  <si>
    <t>PILAS AAA - 4 unidades</t>
  </si>
  <si>
    <t>PILAS ALCALINAAS. TIPO C - 2 unidades</t>
  </si>
  <si>
    <t>LLAVERO PORTAETIQUETAS COLORES SURTIDOS</t>
  </si>
  <si>
    <t>CARPETA CONGRESOS CON CREMALLERA A5</t>
  </si>
  <si>
    <t>CINTA COMPATIBLE PARA MAQUINA DYMO KF18793</t>
  </si>
  <si>
    <t>PARTIZA ALZADA A JUSTIFICAR PARA PRODUCTOS DE CONSUMO POSIBLE (en base a catálogo y descuento ofertado sobre PVP)</t>
  </si>
  <si>
    <t>PROPOSICIÓN ECONÓMICA</t>
  </si>
  <si>
    <t>SUMINISTRO DE MATERIAL DE ESCRITORIO/OFICINA PARA LA AUTORIDAD PORTUARIA DE BALEARES EN LOS PUERTOS DE EIVISSA Y 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</si>
</sst>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 applyBorder="1" applyProtection="1"/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vertical="center" wrapText="1"/>
    </xf>
    <xf numFmtId="0" fontId="9" fillId="4" borderId="11" xfId="0" applyFont="1" applyFill="1" applyBorder="1" applyAlignment="1" applyProtection="1">
      <alignment vertical="center" wrapText="1"/>
    </xf>
    <xf numFmtId="0" fontId="8" fillId="4" borderId="12" xfId="0" applyFont="1" applyFill="1" applyBorder="1" applyAlignment="1" applyProtection="1">
      <alignment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4" fontId="9" fillId="4" borderId="12" xfId="0" applyNumberFormat="1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vertical="center" wrapText="1"/>
    </xf>
    <xf numFmtId="2" fontId="10" fillId="2" borderId="12" xfId="0" applyNumberFormat="1" applyFont="1" applyFill="1" applyBorder="1" applyAlignment="1" applyProtection="1">
      <alignment vertical="center" wrapText="1"/>
    </xf>
    <xf numFmtId="164" fontId="10" fillId="2" borderId="12" xfId="0" applyNumberFormat="1" applyFont="1" applyFill="1" applyBorder="1" applyAlignment="1" applyProtection="1">
      <alignment vertical="center" wrapText="1"/>
    </xf>
    <xf numFmtId="164" fontId="10" fillId="3" borderId="12" xfId="0" applyNumberFormat="1" applyFont="1" applyFill="1" applyBorder="1" applyAlignment="1" applyProtection="1">
      <alignment vertical="center" wrapText="1"/>
      <protection locked="0"/>
    </xf>
    <xf numFmtId="164" fontId="10" fillId="2" borderId="13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9" fillId="2" borderId="0" xfId="0" applyFont="1" applyFill="1" applyBorder="1" applyAlignment="1" applyProtection="1">
      <alignment vertical="center" wrapText="1"/>
    </xf>
    <xf numFmtId="0" fontId="0" fillId="2" borderId="4" xfId="0" applyFill="1" applyBorder="1" applyProtection="1"/>
    <xf numFmtId="0" fontId="0" fillId="2" borderId="5" xfId="0" applyFill="1" applyBorder="1" applyProtection="1"/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8" xfId="0" applyFont="1" applyFill="1" applyBorder="1" applyAlignment="1" applyProtection="1">
      <alignment horizontal="center" vertical="center" wrapText="1"/>
    </xf>
    <xf numFmtId="0" fontId="10" fillId="2" borderId="19" xfId="0" applyFont="1" applyFill="1" applyBorder="1" applyAlignment="1" applyProtection="1">
      <alignment horizontal="center" vertical="center" wrapText="1"/>
    </xf>
    <xf numFmtId="0" fontId="10" fillId="2" borderId="20" xfId="0" applyFont="1" applyFill="1" applyBorder="1" applyAlignment="1" applyProtection="1">
      <alignment vertical="center" wrapText="1"/>
    </xf>
    <xf numFmtId="2" fontId="10" fillId="2" borderId="20" xfId="0" applyNumberFormat="1" applyFont="1" applyFill="1" applyBorder="1" applyAlignment="1" applyProtection="1">
      <alignment vertical="center" wrapText="1"/>
    </xf>
    <xf numFmtId="164" fontId="10" fillId="2" borderId="20" xfId="0" applyNumberFormat="1" applyFont="1" applyFill="1" applyBorder="1" applyAlignment="1" applyProtection="1">
      <alignment vertical="center" wrapText="1"/>
    </xf>
    <xf numFmtId="164" fontId="10" fillId="2" borderId="21" xfId="0" applyNumberFormat="1" applyFont="1" applyFill="1" applyBorder="1" applyAlignment="1" applyProtection="1">
      <alignment vertical="center" wrapText="1"/>
    </xf>
    <xf numFmtId="164" fontId="11" fillId="2" borderId="9" xfId="0" applyNumberFormat="1" applyFont="1" applyFill="1" applyBorder="1" applyAlignment="1" applyProtection="1">
      <alignment vertical="center" wrapText="1"/>
    </xf>
    <xf numFmtId="164" fontId="11" fillId="5" borderId="9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6" xfId="0" applyNumberFormat="1" applyFont="1" applyFill="1" applyBorder="1" applyAlignment="1" applyProtection="1">
      <alignment horizontal="center" vertical="center" wrapText="1"/>
    </xf>
    <xf numFmtId="164" fontId="12" fillId="6" borderId="17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workbookViewId="0">
      <selection activeCell="G16" sqref="G16"/>
    </sheetView>
  </sheetViews>
  <sheetFormatPr baseColWidth="10" defaultRowHeight="34.5" customHeight="1" x14ac:dyDescent="0.25"/>
  <cols>
    <col min="1" max="1" width="13.5703125" customWidth="1"/>
    <col min="2" max="2" width="17" customWidth="1"/>
    <col min="3" max="3" width="51.140625" customWidth="1"/>
    <col min="4" max="8" width="24.28515625" customWidth="1"/>
  </cols>
  <sheetData>
    <row r="1" spans="1:8" ht="20.25" customHeight="1" x14ac:dyDescent="0.25">
      <c r="A1" s="38" t="s">
        <v>0</v>
      </c>
      <c r="B1" s="39"/>
      <c r="C1" s="39"/>
      <c r="D1" s="39"/>
      <c r="E1" s="39"/>
      <c r="F1" s="39"/>
      <c r="G1" s="39"/>
      <c r="H1" s="40"/>
    </row>
    <row r="2" spans="1:8" ht="20.25" customHeight="1" x14ac:dyDescent="0.25">
      <c r="A2" s="41" t="s">
        <v>90</v>
      </c>
      <c r="B2" s="42"/>
      <c r="C2" s="42"/>
      <c r="D2" s="42"/>
      <c r="E2" s="42"/>
      <c r="F2" s="42"/>
      <c r="G2" s="42"/>
      <c r="H2" s="43"/>
    </row>
    <row r="3" spans="1:8" ht="20.25" customHeight="1" thickBot="1" x14ac:dyDescent="0.3">
      <c r="A3" s="44" t="s">
        <v>17</v>
      </c>
      <c r="B3" s="45"/>
      <c r="C3" s="45"/>
      <c r="D3" s="45"/>
      <c r="E3" s="45"/>
      <c r="F3" s="45"/>
      <c r="G3" s="45"/>
      <c r="H3" s="46"/>
    </row>
    <row r="4" spans="1:8" ht="16.5" customHeight="1" x14ac:dyDescent="0.25">
      <c r="A4" s="21"/>
      <c r="B4" s="1"/>
      <c r="C4" s="1"/>
      <c r="D4" s="1"/>
      <c r="E4" s="1"/>
      <c r="F4" s="1"/>
      <c r="G4" s="1"/>
      <c r="H4" s="22"/>
    </row>
    <row r="5" spans="1:8" ht="41.25" customHeight="1" x14ac:dyDescent="0.25">
      <c r="A5" s="47" t="s">
        <v>89</v>
      </c>
      <c r="B5" s="48"/>
      <c r="C5" s="48"/>
      <c r="D5" s="48"/>
      <c r="E5" s="48"/>
      <c r="F5" s="48"/>
      <c r="G5" s="48"/>
      <c r="H5" s="49"/>
    </row>
    <row r="6" spans="1:8" ht="34.5" customHeight="1" x14ac:dyDescent="0.25">
      <c r="A6" s="50" t="s">
        <v>1</v>
      </c>
      <c r="B6" s="51"/>
      <c r="C6" s="51"/>
      <c r="D6" s="51"/>
      <c r="E6" s="51"/>
      <c r="F6" s="51"/>
      <c r="G6" s="51"/>
      <c r="H6" s="52"/>
    </row>
    <row r="7" spans="1:8" ht="14.25" customHeight="1" thickBot="1" x14ac:dyDescent="0.3">
      <c r="A7" s="21"/>
      <c r="B7" s="1"/>
      <c r="C7" s="1"/>
      <c r="D7" s="1"/>
      <c r="E7" s="1"/>
      <c r="F7" s="1"/>
      <c r="G7" s="1"/>
      <c r="H7" s="22"/>
    </row>
    <row r="8" spans="1:8" ht="27" customHeight="1" x14ac:dyDescent="0.25">
      <c r="A8" s="53" t="s">
        <v>2</v>
      </c>
      <c r="B8" s="54"/>
      <c r="C8" s="54"/>
      <c r="D8" s="55"/>
      <c r="E8" s="56"/>
      <c r="F8" s="56"/>
      <c r="G8" s="56"/>
      <c r="H8" s="57"/>
    </row>
    <row r="9" spans="1:8" ht="19.5" customHeight="1" thickBot="1" x14ac:dyDescent="0.3">
      <c r="A9" s="53"/>
      <c r="B9" s="54"/>
      <c r="C9" s="54"/>
      <c r="D9" s="58"/>
      <c r="E9" s="59"/>
      <c r="F9" s="59"/>
      <c r="G9" s="59"/>
      <c r="H9" s="60"/>
    </row>
    <row r="10" spans="1:8" ht="11.25" customHeight="1" x14ac:dyDescent="0.25">
      <c r="A10" s="23"/>
      <c r="B10" s="2"/>
      <c r="C10" s="2"/>
      <c r="D10" s="3"/>
      <c r="E10" s="3"/>
      <c r="F10" s="3"/>
      <c r="G10" s="3"/>
      <c r="H10" s="24"/>
    </row>
    <row r="11" spans="1:8" ht="11.25" customHeight="1" thickBot="1" x14ac:dyDescent="0.3">
      <c r="A11" s="21"/>
      <c r="B11" s="1"/>
      <c r="C11" s="1"/>
      <c r="D11" s="1"/>
      <c r="E11" s="1"/>
      <c r="F11" s="1"/>
      <c r="G11" s="1"/>
      <c r="H11" s="22"/>
    </row>
    <row r="12" spans="1:8" ht="34.5" customHeight="1" thickBot="1" x14ac:dyDescent="0.3">
      <c r="A12" s="4" t="s">
        <v>3</v>
      </c>
      <c r="B12" s="4" t="s">
        <v>4</v>
      </c>
      <c r="C12" s="4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ht="34.5" customHeight="1" x14ac:dyDescent="0.25">
      <c r="A13" s="6"/>
      <c r="B13" s="7"/>
      <c r="C13" s="8" t="s">
        <v>11</v>
      </c>
      <c r="D13" s="9"/>
      <c r="E13" s="10"/>
      <c r="F13" s="9"/>
      <c r="G13" s="9"/>
      <c r="H13" s="11"/>
    </row>
    <row r="14" spans="1:8" ht="34.5" customHeight="1" x14ac:dyDescent="0.25">
      <c r="A14" s="12">
        <v>1</v>
      </c>
      <c r="B14" s="13" t="s">
        <v>13</v>
      </c>
      <c r="C14" s="14" t="s">
        <v>18</v>
      </c>
      <c r="D14" s="15">
        <v>1</v>
      </c>
      <c r="E14" s="16">
        <v>9.6</v>
      </c>
      <c r="F14" s="16">
        <f t="shared" ref="F14:F77" si="0">ROUND(D14*E14,2)</f>
        <v>9.6</v>
      </c>
      <c r="G14" s="17"/>
      <c r="H14" s="18">
        <f t="shared" ref="H14:H77" si="1">IF(G14&gt;E14,G14/0,ROUND(D14*G14,2))</f>
        <v>0</v>
      </c>
    </row>
    <row r="15" spans="1:8" ht="34.5" customHeight="1" x14ac:dyDescent="0.25">
      <c r="A15" s="12">
        <v>2</v>
      </c>
      <c r="B15" s="13" t="s">
        <v>12</v>
      </c>
      <c r="C15" s="14" t="s">
        <v>19</v>
      </c>
      <c r="D15" s="15">
        <v>2</v>
      </c>
      <c r="E15" s="16">
        <v>7.2</v>
      </c>
      <c r="F15" s="16">
        <f t="shared" si="0"/>
        <v>14.4</v>
      </c>
      <c r="G15" s="17"/>
      <c r="H15" s="18">
        <f t="shared" si="1"/>
        <v>0</v>
      </c>
    </row>
    <row r="16" spans="1:8" ht="34.5" customHeight="1" x14ac:dyDescent="0.25">
      <c r="A16" s="12">
        <v>3</v>
      </c>
      <c r="B16" s="13" t="s">
        <v>13</v>
      </c>
      <c r="C16" s="14" t="s">
        <v>20</v>
      </c>
      <c r="D16" s="15">
        <v>8</v>
      </c>
      <c r="E16" s="16">
        <v>2.27</v>
      </c>
      <c r="F16" s="16">
        <f t="shared" si="0"/>
        <v>18.16</v>
      </c>
      <c r="G16" s="17"/>
      <c r="H16" s="18">
        <f>IF(G16&gt;E16,G16/0,ROUND(D16*G16,2))</f>
        <v>0</v>
      </c>
    </row>
    <row r="17" spans="1:8" ht="34.5" customHeight="1" x14ac:dyDescent="0.25">
      <c r="A17" s="12">
        <v>4</v>
      </c>
      <c r="B17" s="13" t="s">
        <v>13</v>
      </c>
      <c r="C17" s="14" t="s">
        <v>21</v>
      </c>
      <c r="D17" s="15">
        <v>5</v>
      </c>
      <c r="E17" s="16">
        <v>9</v>
      </c>
      <c r="F17" s="16">
        <f t="shared" si="0"/>
        <v>45</v>
      </c>
      <c r="G17" s="17"/>
      <c r="H17" s="18">
        <f t="shared" si="1"/>
        <v>0</v>
      </c>
    </row>
    <row r="18" spans="1:8" ht="34.5" customHeight="1" x14ac:dyDescent="0.25">
      <c r="A18" s="12">
        <v>5</v>
      </c>
      <c r="B18" s="13" t="s">
        <v>12</v>
      </c>
      <c r="C18" s="14" t="s">
        <v>22</v>
      </c>
      <c r="D18" s="15">
        <v>1</v>
      </c>
      <c r="E18" s="16">
        <v>15.59</v>
      </c>
      <c r="F18" s="16">
        <f t="shared" si="0"/>
        <v>15.59</v>
      </c>
      <c r="G18" s="17"/>
      <c r="H18" s="18">
        <f t="shared" si="1"/>
        <v>0</v>
      </c>
    </row>
    <row r="19" spans="1:8" ht="34.5" customHeight="1" x14ac:dyDescent="0.25">
      <c r="A19" s="12">
        <v>6</v>
      </c>
      <c r="B19" s="13" t="s">
        <v>13</v>
      </c>
      <c r="C19" s="14" t="s">
        <v>23</v>
      </c>
      <c r="D19" s="15">
        <v>40</v>
      </c>
      <c r="E19" s="16">
        <v>1.89</v>
      </c>
      <c r="F19" s="16">
        <f t="shared" si="0"/>
        <v>75.599999999999994</v>
      </c>
      <c r="G19" s="17"/>
      <c r="H19" s="18">
        <f>IF(G19&gt;E19,G19/0,ROUND(D19*G19,2))</f>
        <v>0</v>
      </c>
    </row>
    <row r="20" spans="1:8" ht="34.5" customHeight="1" x14ac:dyDescent="0.25">
      <c r="A20" s="12">
        <v>7</v>
      </c>
      <c r="B20" s="13" t="s">
        <v>13</v>
      </c>
      <c r="C20" s="14" t="s">
        <v>24</v>
      </c>
      <c r="D20" s="15">
        <v>1</v>
      </c>
      <c r="E20" s="16">
        <v>13.05</v>
      </c>
      <c r="F20" s="16">
        <f t="shared" si="0"/>
        <v>13.05</v>
      </c>
      <c r="G20" s="17"/>
      <c r="H20" s="18">
        <f t="shared" si="1"/>
        <v>0</v>
      </c>
    </row>
    <row r="21" spans="1:8" ht="34.5" customHeight="1" x14ac:dyDescent="0.25">
      <c r="A21" s="12">
        <v>8</v>
      </c>
      <c r="B21" s="13" t="s">
        <v>4</v>
      </c>
      <c r="C21" s="14" t="s">
        <v>25</v>
      </c>
      <c r="D21" s="15">
        <v>1</v>
      </c>
      <c r="E21" s="16">
        <v>11.14</v>
      </c>
      <c r="F21" s="16">
        <f t="shared" si="0"/>
        <v>11.14</v>
      </c>
      <c r="G21" s="17"/>
      <c r="H21" s="18">
        <f t="shared" si="1"/>
        <v>0</v>
      </c>
    </row>
    <row r="22" spans="1:8" ht="34.5" customHeight="1" x14ac:dyDescent="0.25">
      <c r="A22" s="12">
        <v>9</v>
      </c>
      <c r="B22" s="13" t="s">
        <v>4</v>
      </c>
      <c r="C22" s="14" t="s">
        <v>26</v>
      </c>
      <c r="D22" s="15">
        <v>1</v>
      </c>
      <c r="E22" s="16">
        <v>9.02</v>
      </c>
      <c r="F22" s="16">
        <f t="shared" si="0"/>
        <v>9.02</v>
      </c>
      <c r="G22" s="17"/>
      <c r="H22" s="18">
        <f t="shared" si="1"/>
        <v>0</v>
      </c>
    </row>
    <row r="23" spans="1:8" ht="34.5" customHeight="1" x14ac:dyDescent="0.25">
      <c r="A23" s="12">
        <v>10</v>
      </c>
      <c r="B23" s="13" t="s">
        <v>13</v>
      </c>
      <c r="C23" s="14" t="s">
        <v>27</v>
      </c>
      <c r="D23" s="15">
        <v>10</v>
      </c>
      <c r="E23" s="16">
        <v>1.33</v>
      </c>
      <c r="F23" s="16">
        <f t="shared" si="0"/>
        <v>13.3</v>
      </c>
      <c r="G23" s="17"/>
      <c r="H23" s="18">
        <f t="shared" si="1"/>
        <v>0</v>
      </c>
    </row>
    <row r="24" spans="1:8" ht="34.5" customHeight="1" x14ac:dyDescent="0.25">
      <c r="A24" s="12">
        <v>11</v>
      </c>
      <c r="B24" s="13" t="s">
        <v>13</v>
      </c>
      <c r="C24" s="14" t="s">
        <v>28</v>
      </c>
      <c r="D24" s="15">
        <v>5</v>
      </c>
      <c r="E24" s="16">
        <v>4.95</v>
      </c>
      <c r="F24" s="16">
        <f t="shared" si="0"/>
        <v>24.75</v>
      </c>
      <c r="G24" s="17"/>
      <c r="H24" s="18">
        <f t="shared" si="1"/>
        <v>0</v>
      </c>
    </row>
    <row r="25" spans="1:8" ht="34.5" customHeight="1" x14ac:dyDescent="0.25">
      <c r="A25" s="12">
        <v>12</v>
      </c>
      <c r="B25" s="13" t="s">
        <v>13</v>
      </c>
      <c r="C25" s="14" t="s">
        <v>29</v>
      </c>
      <c r="D25" s="15">
        <v>2</v>
      </c>
      <c r="E25" s="16">
        <v>3.44</v>
      </c>
      <c r="F25" s="16">
        <f t="shared" si="0"/>
        <v>6.88</v>
      </c>
      <c r="G25" s="17"/>
      <c r="H25" s="18">
        <f t="shared" si="1"/>
        <v>0</v>
      </c>
    </row>
    <row r="26" spans="1:8" ht="34.5" customHeight="1" x14ac:dyDescent="0.25">
      <c r="A26" s="12">
        <v>13</v>
      </c>
      <c r="B26" s="13" t="s">
        <v>13</v>
      </c>
      <c r="C26" s="14" t="s">
        <v>30</v>
      </c>
      <c r="D26" s="15">
        <v>2</v>
      </c>
      <c r="E26" s="16">
        <v>3.44</v>
      </c>
      <c r="F26" s="16">
        <f t="shared" si="0"/>
        <v>6.88</v>
      </c>
      <c r="G26" s="17"/>
      <c r="H26" s="18">
        <f t="shared" si="1"/>
        <v>0</v>
      </c>
    </row>
    <row r="27" spans="1:8" ht="34.5" customHeight="1" x14ac:dyDescent="0.25">
      <c r="A27" s="12">
        <v>14</v>
      </c>
      <c r="B27" s="13" t="s">
        <v>12</v>
      </c>
      <c r="C27" s="14" t="s">
        <v>31</v>
      </c>
      <c r="D27" s="15">
        <v>1</v>
      </c>
      <c r="E27" s="16">
        <v>8.69</v>
      </c>
      <c r="F27" s="16">
        <f t="shared" si="0"/>
        <v>8.69</v>
      </c>
      <c r="G27" s="17"/>
      <c r="H27" s="18">
        <f t="shared" si="1"/>
        <v>0</v>
      </c>
    </row>
    <row r="28" spans="1:8" ht="34.5" customHeight="1" x14ac:dyDescent="0.25">
      <c r="A28" s="12">
        <v>15</v>
      </c>
      <c r="B28" s="13" t="s">
        <v>12</v>
      </c>
      <c r="C28" s="14" t="s">
        <v>32</v>
      </c>
      <c r="D28" s="15">
        <v>1</v>
      </c>
      <c r="E28" s="16">
        <v>17.28</v>
      </c>
      <c r="F28" s="16">
        <f t="shared" si="0"/>
        <v>17.28</v>
      </c>
      <c r="G28" s="17"/>
      <c r="H28" s="18">
        <f t="shared" si="1"/>
        <v>0</v>
      </c>
    </row>
    <row r="29" spans="1:8" ht="34.5" customHeight="1" x14ac:dyDescent="0.25">
      <c r="A29" s="12">
        <v>16</v>
      </c>
      <c r="B29" s="13" t="s">
        <v>4</v>
      </c>
      <c r="C29" s="14" t="s">
        <v>33</v>
      </c>
      <c r="D29" s="15">
        <v>2</v>
      </c>
      <c r="E29" s="16">
        <v>7.72</v>
      </c>
      <c r="F29" s="16">
        <f t="shared" si="0"/>
        <v>15.44</v>
      </c>
      <c r="G29" s="17"/>
      <c r="H29" s="18">
        <f t="shared" si="1"/>
        <v>0</v>
      </c>
    </row>
    <row r="30" spans="1:8" ht="34.5" customHeight="1" x14ac:dyDescent="0.25">
      <c r="A30" s="12">
        <v>17</v>
      </c>
      <c r="B30" s="13" t="s">
        <v>12</v>
      </c>
      <c r="C30" s="14" t="s">
        <v>34</v>
      </c>
      <c r="D30" s="15">
        <v>20</v>
      </c>
      <c r="E30" s="16">
        <v>0.52</v>
      </c>
      <c r="F30" s="16">
        <f t="shared" si="0"/>
        <v>10.4</v>
      </c>
      <c r="G30" s="17"/>
      <c r="H30" s="18">
        <f t="shared" si="1"/>
        <v>0</v>
      </c>
    </row>
    <row r="31" spans="1:8" ht="34.5" customHeight="1" x14ac:dyDescent="0.25">
      <c r="A31" s="12">
        <v>18</v>
      </c>
      <c r="B31" s="13" t="s">
        <v>13</v>
      </c>
      <c r="C31" s="14" t="s">
        <v>35</v>
      </c>
      <c r="D31" s="15">
        <v>20</v>
      </c>
      <c r="E31" s="16">
        <v>1.35</v>
      </c>
      <c r="F31" s="16">
        <f t="shared" si="0"/>
        <v>27</v>
      </c>
      <c r="G31" s="17"/>
      <c r="H31" s="18">
        <f t="shared" si="1"/>
        <v>0</v>
      </c>
    </row>
    <row r="32" spans="1:8" ht="34.5" customHeight="1" x14ac:dyDescent="0.25">
      <c r="A32" s="12">
        <v>19</v>
      </c>
      <c r="B32" s="13" t="s">
        <v>12</v>
      </c>
      <c r="C32" s="14" t="s">
        <v>36</v>
      </c>
      <c r="D32" s="15">
        <v>2</v>
      </c>
      <c r="E32" s="16">
        <v>39.94</v>
      </c>
      <c r="F32" s="16">
        <f t="shared" si="0"/>
        <v>79.88</v>
      </c>
      <c r="G32" s="17"/>
      <c r="H32" s="18">
        <f t="shared" si="1"/>
        <v>0</v>
      </c>
    </row>
    <row r="33" spans="1:8" ht="34.5" customHeight="1" x14ac:dyDescent="0.25">
      <c r="A33" s="12">
        <v>20</v>
      </c>
      <c r="B33" s="13" t="s">
        <v>13</v>
      </c>
      <c r="C33" s="14" t="s">
        <v>37</v>
      </c>
      <c r="D33" s="15">
        <v>2</v>
      </c>
      <c r="E33" s="16">
        <v>3.73</v>
      </c>
      <c r="F33" s="16">
        <f t="shared" si="0"/>
        <v>7.46</v>
      </c>
      <c r="G33" s="17"/>
      <c r="H33" s="18">
        <f t="shared" si="1"/>
        <v>0</v>
      </c>
    </row>
    <row r="34" spans="1:8" ht="34.5" customHeight="1" x14ac:dyDescent="0.25">
      <c r="A34" s="12">
        <v>21</v>
      </c>
      <c r="B34" s="13" t="s">
        <v>12</v>
      </c>
      <c r="C34" s="14" t="s">
        <v>38</v>
      </c>
      <c r="D34" s="15">
        <v>2</v>
      </c>
      <c r="E34" s="16">
        <v>9.6300000000000008</v>
      </c>
      <c r="F34" s="16">
        <f t="shared" si="0"/>
        <v>19.260000000000002</v>
      </c>
      <c r="G34" s="17"/>
      <c r="H34" s="18">
        <f t="shared" si="1"/>
        <v>0</v>
      </c>
    </row>
    <row r="35" spans="1:8" ht="34.5" customHeight="1" x14ac:dyDescent="0.25">
      <c r="A35" s="12">
        <v>22</v>
      </c>
      <c r="B35" s="13" t="s">
        <v>13</v>
      </c>
      <c r="C35" s="14" t="s">
        <v>39</v>
      </c>
      <c r="D35" s="15">
        <v>60</v>
      </c>
      <c r="E35" s="16">
        <v>0.79</v>
      </c>
      <c r="F35" s="16">
        <f t="shared" si="0"/>
        <v>47.4</v>
      </c>
      <c r="G35" s="17"/>
      <c r="H35" s="18">
        <f t="shared" si="1"/>
        <v>0</v>
      </c>
    </row>
    <row r="36" spans="1:8" ht="34.5" customHeight="1" x14ac:dyDescent="0.25">
      <c r="A36" s="12">
        <v>23</v>
      </c>
      <c r="B36" s="13" t="s">
        <v>12</v>
      </c>
      <c r="C36" s="14" t="s">
        <v>40</v>
      </c>
      <c r="D36" s="15">
        <v>3</v>
      </c>
      <c r="E36" s="16">
        <v>10.35</v>
      </c>
      <c r="F36" s="16">
        <f t="shared" si="0"/>
        <v>31.05</v>
      </c>
      <c r="G36" s="17"/>
      <c r="H36" s="18">
        <f t="shared" si="1"/>
        <v>0</v>
      </c>
    </row>
    <row r="37" spans="1:8" ht="34.5" customHeight="1" x14ac:dyDescent="0.25">
      <c r="A37" s="12">
        <v>24</v>
      </c>
      <c r="B37" s="13" t="s">
        <v>12</v>
      </c>
      <c r="C37" s="14" t="s">
        <v>41</v>
      </c>
      <c r="D37" s="15">
        <v>3</v>
      </c>
      <c r="E37" s="16">
        <v>10.35</v>
      </c>
      <c r="F37" s="16">
        <f t="shared" si="0"/>
        <v>31.05</v>
      </c>
      <c r="G37" s="17"/>
      <c r="H37" s="18">
        <f t="shared" si="1"/>
        <v>0</v>
      </c>
    </row>
    <row r="38" spans="1:8" ht="34.5" customHeight="1" x14ac:dyDescent="0.25">
      <c r="A38" s="12">
        <v>25</v>
      </c>
      <c r="B38" s="13" t="s">
        <v>13</v>
      </c>
      <c r="C38" s="14" t="s">
        <v>42</v>
      </c>
      <c r="D38" s="15">
        <v>5</v>
      </c>
      <c r="E38" s="16">
        <v>0.22</v>
      </c>
      <c r="F38" s="16">
        <f t="shared" si="0"/>
        <v>1.1000000000000001</v>
      </c>
      <c r="G38" s="17"/>
      <c r="H38" s="18">
        <f t="shared" si="1"/>
        <v>0</v>
      </c>
    </row>
    <row r="39" spans="1:8" ht="34.5" customHeight="1" x14ac:dyDescent="0.25">
      <c r="A39" s="12">
        <v>26</v>
      </c>
      <c r="B39" s="13" t="s">
        <v>12</v>
      </c>
      <c r="C39" s="14" t="s">
        <v>43</v>
      </c>
      <c r="D39" s="15">
        <v>1</v>
      </c>
      <c r="E39" s="16">
        <v>1.21</v>
      </c>
      <c r="F39" s="16">
        <f t="shared" si="0"/>
        <v>1.21</v>
      </c>
      <c r="G39" s="17"/>
      <c r="H39" s="18">
        <f t="shared" si="1"/>
        <v>0</v>
      </c>
    </row>
    <row r="40" spans="1:8" ht="34.5" customHeight="1" x14ac:dyDescent="0.25">
      <c r="A40" s="12">
        <v>27</v>
      </c>
      <c r="B40" s="13" t="s">
        <v>13</v>
      </c>
      <c r="C40" s="14" t="s">
        <v>44</v>
      </c>
      <c r="D40" s="15">
        <v>4</v>
      </c>
      <c r="E40" s="16">
        <v>10.75</v>
      </c>
      <c r="F40" s="16">
        <f t="shared" si="0"/>
        <v>43</v>
      </c>
      <c r="G40" s="17"/>
      <c r="H40" s="18">
        <f t="shared" si="1"/>
        <v>0</v>
      </c>
    </row>
    <row r="41" spans="1:8" ht="34.5" customHeight="1" x14ac:dyDescent="0.25">
      <c r="A41" s="12">
        <v>28</v>
      </c>
      <c r="B41" s="13" t="s">
        <v>12</v>
      </c>
      <c r="C41" s="14" t="s">
        <v>45</v>
      </c>
      <c r="D41" s="15">
        <v>30</v>
      </c>
      <c r="E41" s="16">
        <v>0.59</v>
      </c>
      <c r="F41" s="16">
        <f t="shared" si="0"/>
        <v>17.7</v>
      </c>
      <c r="G41" s="17"/>
      <c r="H41" s="18">
        <f t="shared" si="1"/>
        <v>0</v>
      </c>
    </row>
    <row r="42" spans="1:8" ht="34.5" customHeight="1" x14ac:dyDescent="0.25">
      <c r="A42" s="12">
        <v>29</v>
      </c>
      <c r="B42" s="13" t="s">
        <v>13</v>
      </c>
      <c r="C42" s="14" t="s">
        <v>46</v>
      </c>
      <c r="D42" s="15">
        <v>10</v>
      </c>
      <c r="E42" s="16">
        <v>0.22</v>
      </c>
      <c r="F42" s="16">
        <f t="shared" si="0"/>
        <v>2.2000000000000002</v>
      </c>
      <c r="G42" s="17"/>
      <c r="H42" s="18">
        <f t="shared" si="1"/>
        <v>0</v>
      </c>
    </row>
    <row r="43" spans="1:8" ht="34.5" customHeight="1" x14ac:dyDescent="0.25">
      <c r="A43" s="12">
        <v>30</v>
      </c>
      <c r="B43" s="13" t="s">
        <v>13</v>
      </c>
      <c r="C43" s="14" t="s">
        <v>47</v>
      </c>
      <c r="D43" s="15">
        <v>8</v>
      </c>
      <c r="E43" s="16">
        <v>5.26</v>
      </c>
      <c r="F43" s="16">
        <f t="shared" si="0"/>
        <v>42.08</v>
      </c>
      <c r="G43" s="17"/>
      <c r="H43" s="18">
        <f t="shared" si="1"/>
        <v>0</v>
      </c>
    </row>
    <row r="44" spans="1:8" ht="34.5" customHeight="1" x14ac:dyDescent="0.25">
      <c r="A44" s="12">
        <v>31</v>
      </c>
      <c r="B44" s="13" t="s">
        <v>4</v>
      </c>
      <c r="C44" s="14" t="s">
        <v>48</v>
      </c>
      <c r="D44" s="15">
        <v>2</v>
      </c>
      <c r="E44" s="16">
        <v>0.41</v>
      </c>
      <c r="F44" s="16">
        <f t="shared" si="0"/>
        <v>0.82</v>
      </c>
      <c r="G44" s="17"/>
      <c r="H44" s="18">
        <f t="shared" si="1"/>
        <v>0</v>
      </c>
    </row>
    <row r="45" spans="1:8" ht="34.5" customHeight="1" x14ac:dyDescent="0.25">
      <c r="A45" s="12">
        <v>32</v>
      </c>
      <c r="B45" s="13" t="s">
        <v>13</v>
      </c>
      <c r="C45" s="14" t="s">
        <v>49</v>
      </c>
      <c r="D45" s="15">
        <v>2</v>
      </c>
      <c r="E45" s="16">
        <v>11.68</v>
      </c>
      <c r="F45" s="16">
        <f t="shared" si="0"/>
        <v>23.36</v>
      </c>
      <c r="G45" s="17"/>
      <c r="H45" s="18">
        <f t="shared" si="1"/>
        <v>0</v>
      </c>
    </row>
    <row r="46" spans="1:8" ht="34.5" customHeight="1" x14ac:dyDescent="0.25">
      <c r="A46" s="12">
        <v>33</v>
      </c>
      <c r="B46" s="13" t="s">
        <v>4</v>
      </c>
      <c r="C46" s="14" t="s">
        <v>50</v>
      </c>
      <c r="D46" s="15">
        <v>100</v>
      </c>
      <c r="E46" s="16">
        <v>5.99</v>
      </c>
      <c r="F46" s="16">
        <f t="shared" si="0"/>
        <v>599</v>
      </c>
      <c r="G46" s="17"/>
      <c r="H46" s="18">
        <f t="shared" si="1"/>
        <v>0</v>
      </c>
    </row>
    <row r="47" spans="1:8" ht="34.5" customHeight="1" x14ac:dyDescent="0.25">
      <c r="A47" s="12">
        <v>34</v>
      </c>
      <c r="B47" s="13" t="s">
        <v>4</v>
      </c>
      <c r="C47" s="14" t="s">
        <v>51</v>
      </c>
      <c r="D47" s="15">
        <v>300</v>
      </c>
      <c r="E47" s="16">
        <v>5.99</v>
      </c>
      <c r="F47" s="16">
        <f t="shared" si="0"/>
        <v>1797</v>
      </c>
      <c r="G47" s="17"/>
      <c r="H47" s="18">
        <f t="shared" si="1"/>
        <v>0</v>
      </c>
    </row>
    <row r="48" spans="1:8" ht="34.5" customHeight="1" x14ac:dyDescent="0.25">
      <c r="A48" s="12">
        <v>35</v>
      </c>
      <c r="B48" s="13" t="s">
        <v>4</v>
      </c>
      <c r="C48" s="14" t="s">
        <v>52</v>
      </c>
      <c r="D48" s="15">
        <v>20</v>
      </c>
      <c r="E48" s="16">
        <v>13.23</v>
      </c>
      <c r="F48" s="16">
        <f t="shared" si="0"/>
        <v>264.60000000000002</v>
      </c>
      <c r="G48" s="17"/>
      <c r="H48" s="18">
        <f t="shared" si="1"/>
        <v>0</v>
      </c>
    </row>
    <row r="49" spans="1:8" ht="34.5" customHeight="1" x14ac:dyDescent="0.25">
      <c r="A49" s="12">
        <v>36</v>
      </c>
      <c r="B49" s="13" t="s">
        <v>13</v>
      </c>
      <c r="C49" s="14" t="s">
        <v>53</v>
      </c>
      <c r="D49" s="15">
        <v>2</v>
      </c>
      <c r="E49" s="16">
        <v>3.22</v>
      </c>
      <c r="F49" s="16">
        <f t="shared" si="0"/>
        <v>6.44</v>
      </c>
      <c r="G49" s="17"/>
      <c r="H49" s="18">
        <f t="shared" si="1"/>
        <v>0</v>
      </c>
    </row>
    <row r="50" spans="1:8" ht="34.5" customHeight="1" x14ac:dyDescent="0.25">
      <c r="A50" s="12">
        <v>37</v>
      </c>
      <c r="B50" s="13" t="s">
        <v>13</v>
      </c>
      <c r="C50" s="14" t="s">
        <v>54</v>
      </c>
      <c r="D50" s="15">
        <v>10</v>
      </c>
      <c r="E50" s="16">
        <v>3.78</v>
      </c>
      <c r="F50" s="16">
        <f t="shared" si="0"/>
        <v>37.799999999999997</v>
      </c>
      <c r="G50" s="17"/>
      <c r="H50" s="18">
        <f t="shared" si="1"/>
        <v>0</v>
      </c>
    </row>
    <row r="51" spans="1:8" ht="34.5" customHeight="1" x14ac:dyDescent="0.25">
      <c r="A51" s="12">
        <v>38</v>
      </c>
      <c r="B51" s="13" t="s">
        <v>12</v>
      </c>
      <c r="C51" s="14" t="s">
        <v>55</v>
      </c>
      <c r="D51" s="15">
        <v>1</v>
      </c>
      <c r="E51" s="16">
        <v>1.67</v>
      </c>
      <c r="F51" s="16">
        <f t="shared" si="0"/>
        <v>1.67</v>
      </c>
      <c r="G51" s="17"/>
      <c r="H51" s="18">
        <f t="shared" si="1"/>
        <v>0</v>
      </c>
    </row>
    <row r="52" spans="1:8" ht="34.5" customHeight="1" x14ac:dyDescent="0.25">
      <c r="A52" s="12">
        <v>39</v>
      </c>
      <c r="B52" s="13" t="s">
        <v>12</v>
      </c>
      <c r="C52" s="14" t="s">
        <v>56</v>
      </c>
      <c r="D52" s="15">
        <v>1</v>
      </c>
      <c r="E52" s="16">
        <v>3.37</v>
      </c>
      <c r="F52" s="16">
        <f t="shared" si="0"/>
        <v>3.37</v>
      </c>
      <c r="G52" s="17"/>
      <c r="H52" s="18">
        <f t="shared" si="1"/>
        <v>0</v>
      </c>
    </row>
    <row r="53" spans="1:8" ht="34.5" customHeight="1" x14ac:dyDescent="0.25">
      <c r="A53" s="12">
        <v>40</v>
      </c>
      <c r="B53" s="13" t="s">
        <v>4</v>
      </c>
      <c r="C53" s="14" t="s">
        <v>57</v>
      </c>
      <c r="D53" s="15">
        <v>1</v>
      </c>
      <c r="E53" s="16">
        <v>16.2</v>
      </c>
      <c r="F53" s="16">
        <f t="shared" si="0"/>
        <v>16.2</v>
      </c>
      <c r="G53" s="17"/>
      <c r="H53" s="18">
        <f t="shared" si="1"/>
        <v>0</v>
      </c>
    </row>
    <row r="54" spans="1:8" ht="34.5" customHeight="1" x14ac:dyDescent="0.25">
      <c r="A54" s="12">
        <v>41</v>
      </c>
      <c r="B54" s="13" t="s">
        <v>4</v>
      </c>
      <c r="C54" s="14" t="s">
        <v>58</v>
      </c>
      <c r="D54" s="15">
        <v>1</v>
      </c>
      <c r="E54" s="16">
        <v>17.41</v>
      </c>
      <c r="F54" s="16">
        <f t="shared" si="0"/>
        <v>17.41</v>
      </c>
      <c r="G54" s="17"/>
      <c r="H54" s="18">
        <f t="shared" si="1"/>
        <v>0</v>
      </c>
    </row>
    <row r="55" spans="1:8" ht="34.5" customHeight="1" x14ac:dyDescent="0.25">
      <c r="A55" s="12">
        <v>42</v>
      </c>
      <c r="B55" s="13" t="s">
        <v>13</v>
      </c>
      <c r="C55" s="14" t="s">
        <v>59</v>
      </c>
      <c r="D55" s="15">
        <v>2</v>
      </c>
      <c r="E55" s="16">
        <v>3.73</v>
      </c>
      <c r="F55" s="16">
        <f t="shared" si="0"/>
        <v>7.46</v>
      </c>
      <c r="G55" s="17"/>
      <c r="H55" s="18">
        <f t="shared" si="1"/>
        <v>0</v>
      </c>
    </row>
    <row r="56" spans="1:8" ht="34.5" customHeight="1" x14ac:dyDescent="0.25">
      <c r="A56" s="12">
        <v>43</v>
      </c>
      <c r="B56" s="13" t="s">
        <v>4</v>
      </c>
      <c r="C56" s="14" t="s">
        <v>60</v>
      </c>
      <c r="D56" s="15">
        <v>5</v>
      </c>
      <c r="E56" s="16">
        <v>3.69</v>
      </c>
      <c r="F56" s="16">
        <f t="shared" si="0"/>
        <v>18.45</v>
      </c>
      <c r="G56" s="17"/>
      <c r="H56" s="18">
        <f t="shared" si="1"/>
        <v>0</v>
      </c>
    </row>
    <row r="57" spans="1:8" ht="34.5" customHeight="1" x14ac:dyDescent="0.25">
      <c r="A57" s="12">
        <v>44</v>
      </c>
      <c r="B57" s="13" t="s">
        <v>13</v>
      </c>
      <c r="C57" s="14" t="s">
        <v>61</v>
      </c>
      <c r="D57" s="15">
        <v>5</v>
      </c>
      <c r="E57" s="16">
        <v>1.26</v>
      </c>
      <c r="F57" s="16">
        <f t="shared" si="0"/>
        <v>6.3</v>
      </c>
      <c r="G57" s="17"/>
      <c r="H57" s="18">
        <f t="shared" si="1"/>
        <v>0</v>
      </c>
    </row>
    <row r="58" spans="1:8" ht="34.5" customHeight="1" x14ac:dyDescent="0.25">
      <c r="A58" s="12">
        <v>45</v>
      </c>
      <c r="B58" s="13" t="s">
        <v>13</v>
      </c>
      <c r="C58" s="14" t="s">
        <v>62</v>
      </c>
      <c r="D58" s="15">
        <v>2</v>
      </c>
      <c r="E58" s="16">
        <v>0.4</v>
      </c>
      <c r="F58" s="16">
        <f t="shared" si="0"/>
        <v>0.8</v>
      </c>
      <c r="G58" s="17"/>
      <c r="H58" s="18">
        <f t="shared" si="1"/>
        <v>0</v>
      </c>
    </row>
    <row r="59" spans="1:8" ht="34.5" customHeight="1" x14ac:dyDescent="0.25">
      <c r="A59" s="12">
        <v>46</v>
      </c>
      <c r="B59" s="13" t="s">
        <v>13</v>
      </c>
      <c r="C59" s="14" t="s">
        <v>63</v>
      </c>
      <c r="D59" s="15">
        <v>4</v>
      </c>
      <c r="E59" s="16">
        <v>24.19</v>
      </c>
      <c r="F59" s="16">
        <f t="shared" si="0"/>
        <v>96.76</v>
      </c>
      <c r="G59" s="17"/>
      <c r="H59" s="18">
        <f t="shared" si="1"/>
        <v>0</v>
      </c>
    </row>
    <row r="60" spans="1:8" ht="34.5" customHeight="1" x14ac:dyDescent="0.25">
      <c r="A60" s="12">
        <v>47</v>
      </c>
      <c r="B60" s="13" t="s">
        <v>13</v>
      </c>
      <c r="C60" s="14" t="s">
        <v>64</v>
      </c>
      <c r="D60" s="15">
        <v>4</v>
      </c>
      <c r="E60" s="16">
        <v>28.28</v>
      </c>
      <c r="F60" s="16">
        <f t="shared" si="0"/>
        <v>113.12</v>
      </c>
      <c r="G60" s="17"/>
      <c r="H60" s="18">
        <f t="shared" si="1"/>
        <v>0</v>
      </c>
    </row>
    <row r="61" spans="1:8" ht="34.5" customHeight="1" x14ac:dyDescent="0.25">
      <c r="A61" s="12">
        <v>48</v>
      </c>
      <c r="B61" s="13" t="s">
        <v>13</v>
      </c>
      <c r="C61" s="14" t="s">
        <v>65</v>
      </c>
      <c r="D61" s="15">
        <v>2</v>
      </c>
      <c r="E61" s="16">
        <v>26.62</v>
      </c>
      <c r="F61" s="16">
        <f t="shared" si="0"/>
        <v>53.24</v>
      </c>
      <c r="G61" s="17"/>
      <c r="H61" s="18">
        <f t="shared" si="1"/>
        <v>0</v>
      </c>
    </row>
    <row r="62" spans="1:8" ht="34.5" customHeight="1" x14ac:dyDescent="0.25">
      <c r="A62" s="12">
        <v>49</v>
      </c>
      <c r="B62" s="13" t="s">
        <v>13</v>
      </c>
      <c r="C62" s="14" t="s">
        <v>66</v>
      </c>
      <c r="D62" s="15">
        <v>4</v>
      </c>
      <c r="E62" s="16">
        <v>1.35</v>
      </c>
      <c r="F62" s="16">
        <f t="shared" si="0"/>
        <v>5.4</v>
      </c>
      <c r="G62" s="17"/>
      <c r="H62" s="18">
        <f t="shared" si="1"/>
        <v>0</v>
      </c>
    </row>
    <row r="63" spans="1:8" ht="34.5" customHeight="1" x14ac:dyDescent="0.25">
      <c r="A63" s="12">
        <v>50</v>
      </c>
      <c r="B63" s="13" t="s">
        <v>13</v>
      </c>
      <c r="C63" s="14" t="s">
        <v>67</v>
      </c>
      <c r="D63" s="15">
        <v>4</v>
      </c>
      <c r="E63" s="16">
        <v>2.93</v>
      </c>
      <c r="F63" s="16">
        <f t="shared" si="0"/>
        <v>11.72</v>
      </c>
      <c r="G63" s="17"/>
      <c r="H63" s="18">
        <f t="shared" si="1"/>
        <v>0</v>
      </c>
    </row>
    <row r="64" spans="1:8" ht="34.5" customHeight="1" x14ac:dyDescent="0.25">
      <c r="A64" s="12">
        <v>51</v>
      </c>
      <c r="B64" s="13" t="s">
        <v>13</v>
      </c>
      <c r="C64" s="14" t="s">
        <v>68</v>
      </c>
      <c r="D64" s="15">
        <v>16</v>
      </c>
      <c r="E64" s="16">
        <v>0.85</v>
      </c>
      <c r="F64" s="16">
        <f t="shared" si="0"/>
        <v>13.6</v>
      </c>
      <c r="G64" s="17"/>
      <c r="H64" s="18">
        <f t="shared" si="1"/>
        <v>0</v>
      </c>
    </row>
    <row r="65" spans="1:8" ht="34.5" customHeight="1" x14ac:dyDescent="0.25">
      <c r="A65" s="12">
        <v>52</v>
      </c>
      <c r="B65" s="13" t="s">
        <v>13</v>
      </c>
      <c r="C65" s="14" t="s">
        <v>69</v>
      </c>
      <c r="D65" s="15">
        <v>4</v>
      </c>
      <c r="E65" s="16">
        <v>0.49</v>
      </c>
      <c r="F65" s="16">
        <f t="shared" si="0"/>
        <v>1.96</v>
      </c>
      <c r="G65" s="17"/>
      <c r="H65" s="18">
        <f t="shared" si="1"/>
        <v>0</v>
      </c>
    </row>
    <row r="66" spans="1:8" ht="34.5" customHeight="1" x14ac:dyDescent="0.25">
      <c r="A66" s="12">
        <v>53</v>
      </c>
      <c r="B66" s="13" t="s">
        <v>12</v>
      </c>
      <c r="C66" s="14" t="s">
        <v>70</v>
      </c>
      <c r="D66" s="15">
        <v>2</v>
      </c>
      <c r="E66" s="16">
        <v>88.2</v>
      </c>
      <c r="F66" s="16">
        <f t="shared" si="0"/>
        <v>176.4</v>
      </c>
      <c r="G66" s="17"/>
      <c r="H66" s="18">
        <f t="shared" si="1"/>
        <v>0</v>
      </c>
    </row>
    <row r="67" spans="1:8" ht="34.5" customHeight="1" x14ac:dyDescent="0.25">
      <c r="A67" s="12">
        <v>54</v>
      </c>
      <c r="B67" s="13" t="s">
        <v>12</v>
      </c>
      <c r="C67" s="14" t="s">
        <v>71</v>
      </c>
      <c r="D67" s="15">
        <v>2</v>
      </c>
      <c r="E67" s="16">
        <v>23.13</v>
      </c>
      <c r="F67" s="16">
        <f t="shared" si="0"/>
        <v>46.26</v>
      </c>
      <c r="G67" s="17"/>
      <c r="H67" s="18">
        <f t="shared" si="1"/>
        <v>0</v>
      </c>
    </row>
    <row r="68" spans="1:8" ht="34.5" customHeight="1" x14ac:dyDescent="0.25">
      <c r="A68" s="12">
        <v>55</v>
      </c>
      <c r="B68" s="13" t="s">
        <v>12</v>
      </c>
      <c r="C68" s="14" t="s">
        <v>72</v>
      </c>
      <c r="D68" s="15">
        <v>2</v>
      </c>
      <c r="E68" s="16">
        <v>16.559999999999999</v>
      </c>
      <c r="F68" s="16">
        <f t="shared" si="0"/>
        <v>33.119999999999997</v>
      </c>
      <c r="G68" s="17"/>
      <c r="H68" s="18">
        <f t="shared" si="1"/>
        <v>0</v>
      </c>
    </row>
    <row r="69" spans="1:8" ht="34.5" customHeight="1" x14ac:dyDescent="0.25">
      <c r="A69" s="12">
        <v>56</v>
      </c>
      <c r="B69" s="13" t="s">
        <v>4</v>
      </c>
      <c r="C69" s="14" t="s">
        <v>73</v>
      </c>
      <c r="D69" s="15">
        <v>2</v>
      </c>
      <c r="E69" s="16">
        <v>15.48</v>
      </c>
      <c r="F69" s="16">
        <f t="shared" si="0"/>
        <v>30.96</v>
      </c>
      <c r="G69" s="17"/>
      <c r="H69" s="18">
        <f t="shared" si="1"/>
        <v>0</v>
      </c>
    </row>
    <row r="70" spans="1:8" ht="34.5" customHeight="1" x14ac:dyDescent="0.25">
      <c r="A70" s="12">
        <v>57</v>
      </c>
      <c r="B70" s="13" t="s">
        <v>13</v>
      </c>
      <c r="C70" s="14" t="s">
        <v>74</v>
      </c>
      <c r="D70" s="15">
        <v>100</v>
      </c>
      <c r="E70" s="16">
        <v>0.23</v>
      </c>
      <c r="F70" s="16">
        <f t="shared" si="0"/>
        <v>23</v>
      </c>
      <c r="G70" s="17"/>
      <c r="H70" s="18">
        <f t="shared" si="1"/>
        <v>0</v>
      </c>
    </row>
    <row r="71" spans="1:8" ht="34.5" customHeight="1" x14ac:dyDescent="0.25">
      <c r="A71" s="12">
        <v>58</v>
      </c>
      <c r="B71" s="13" t="s">
        <v>4</v>
      </c>
      <c r="C71" s="14" t="s">
        <v>75</v>
      </c>
      <c r="D71" s="15">
        <v>20</v>
      </c>
      <c r="E71" s="16">
        <v>0.41</v>
      </c>
      <c r="F71" s="16">
        <f t="shared" si="0"/>
        <v>8.1999999999999993</v>
      </c>
      <c r="G71" s="17"/>
      <c r="H71" s="18">
        <f t="shared" si="1"/>
        <v>0</v>
      </c>
    </row>
    <row r="72" spans="1:8" ht="34.5" customHeight="1" x14ac:dyDescent="0.25">
      <c r="A72" s="12">
        <v>59</v>
      </c>
      <c r="B72" s="13" t="s">
        <v>4</v>
      </c>
      <c r="C72" s="14" t="s">
        <v>76</v>
      </c>
      <c r="D72" s="15">
        <v>20</v>
      </c>
      <c r="E72" s="16">
        <v>0.77</v>
      </c>
      <c r="F72" s="16">
        <f t="shared" si="0"/>
        <v>15.4</v>
      </c>
      <c r="G72" s="17"/>
      <c r="H72" s="18">
        <f t="shared" si="1"/>
        <v>0</v>
      </c>
    </row>
    <row r="73" spans="1:8" ht="34.5" customHeight="1" x14ac:dyDescent="0.25">
      <c r="A73" s="12">
        <v>60</v>
      </c>
      <c r="B73" s="13" t="s">
        <v>4</v>
      </c>
      <c r="C73" s="14" t="s">
        <v>77</v>
      </c>
      <c r="D73" s="15">
        <v>40</v>
      </c>
      <c r="E73" s="16">
        <v>0.47</v>
      </c>
      <c r="F73" s="16">
        <f t="shared" si="0"/>
        <v>18.8</v>
      </c>
      <c r="G73" s="17"/>
      <c r="H73" s="18">
        <f t="shared" si="1"/>
        <v>0</v>
      </c>
    </row>
    <row r="74" spans="1:8" ht="34.5" customHeight="1" x14ac:dyDescent="0.25">
      <c r="A74" s="12">
        <v>61</v>
      </c>
      <c r="B74" s="13" t="s">
        <v>13</v>
      </c>
      <c r="C74" s="14" t="s">
        <v>78</v>
      </c>
      <c r="D74" s="15">
        <v>2</v>
      </c>
      <c r="E74" s="16">
        <v>0.99</v>
      </c>
      <c r="F74" s="16">
        <f t="shared" si="0"/>
        <v>1.98</v>
      </c>
      <c r="G74" s="17"/>
      <c r="H74" s="18">
        <f t="shared" si="1"/>
        <v>0</v>
      </c>
    </row>
    <row r="75" spans="1:8" ht="34.5" customHeight="1" x14ac:dyDescent="0.25">
      <c r="A75" s="12">
        <v>62</v>
      </c>
      <c r="B75" s="13" t="s">
        <v>13</v>
      </c>
      <c r="C75" s="14" t="s">
        <v>79</v>
      </c>
      <c r="D75" s="15">
        <v>45</v>
      </c>
      <c r="E75" s="16">
        <v>18</v>
      </c>
      <c r="F75" s="16">
        <f t="shared" si="0"/>
        <v>810</v>
      </c>
      <c r="G75" s="17"/>
      <c r="H75" s="18">
        <f t="shared" si="1"/>
        <v>0</v>
      </c>
    </row>
    <row r="76" spans="1:8" ht="34.5" customHeight="1" x14ac:dyDescent="0.25">
      <c r="A76" s="12">
        <v>63</v>
      </c>
      <c r="B76" s="13" t="s">
        <v>13</v>
      </c>
      <c r="C76" s="14" t="s">
        <v>80</v>
      </c>
      <c r="D76" s="15">
        <v>3</v>
      </c>
      <c r="E76" s="16">
        <v>100</v>
      </c>
      <c r="F76" s="16">
        <f t="shared" si="0"/>
        <v>300</v>
      </c>
      <c r="G76" s="17"/>
      <c r="H76" s="18">
        <f t="shared" si="1"/>
        <v>0</v>
      </c>
    </row>
    <row r="77" spans="1:8" ht="34.5" customHeight="1" x14ac:dyDescent="0.25">
      <c r="A77" s="12">
        <v>64</v>
      </c>
      <c r="B77" s="13" t="s">
        <v>4</v>
      </c>
      <c r="C77" s="14" t="s">
        <v>81</v>
      </c>
      <c r="D77" s="15">
        <v>5</v>
      </c>
      <c r="E77" s="16">
        <v>2.7</v>
      </c>
      <c r="F77" s="16">
        <f t="shared" si="0"/>
        <v>13.5</v>
      </c>
      <c r="G77" s="17"/>
      <c r="H77" s="18">
        <f t="shared" si="1"/>
        <v>0</v>
      </c>
    </row>
    <row r="78" spans="1:8" ht="34.5" customHeight="1" x14ac:dyDescent="0.25">
      <c r="A78" s="12">
        <v>65</v>
      </c>
      <c r="B78" s="13" t="s">
        <v>4</v>
      </c>
      <c r="C78" s="14" t="s">
        <v>82</v>
      </c>
      <c r="D78" s="15">
        <v>10</v>
      </c>
      <c r="E78" s="16">
        <v>12.24</v>
      </c>
      <c r="F78" s="16">
        <f t="shared" ref="F78:F83" si="2">ROUND(D78*E78,2)</f>
        <v>122.4</v>
      </c>
      <c r="G78" s="17"/>
      <c r="H78" s="18">
        <f t="shared" ref="H78:H83" si="3">IF(G78&gt;E78,G78/0,ROUND(D78*G78,2))</f>
        <v>0</v>
      </c>
    </row>
    <row r="79" spans="1:8" ht="34.5" customHeight="1" x14ac:dyDescent="0.25">
      <c r="A79" s="12">
        <v>66</v>
      </c>
      <c r="B79" s="13" t="s">
        <v>4</v>
      </c>
      <c r="C79" s="14" t="s">
        <v>83</v>
      </c>
      <c r="D79" s="15">
        <v>10</v>
      </c>
      <c r="E79" s="16">
        <v>12.24</v>
      </c>
      <c r="F79" s="16">
        <f t="shared" si="2"/>
        <v>122.4</v>
      </c>
      <c r="G79" s="17"/>
      <c r="H79" s="18">
        <f t="shared" si="3"/>
        <v>0</v>
      </c>
    </row>
    <row r="80" spans="1:8" ht="34.5" customHeight="1" x14ac:dyDescent="0.25">
      <c r="A80" s="12">
        <v>67</v>
      </c>
      <c r="B80" s="13" t="s">
        <v>4</v>
      </c>
      <c r="C80" s="14" t="s">
        <v>84</v>
      </c>
      <c r="D80" s="15">
        <v>10</v>
      </c>
      <c r="E80" s="16">
        <v>6.3</v>
      </c>
      <c r="F80" s="16">
        <f t="shared" si="2"/>
        <v>63</v>
      </c>
      <c r="G80" s="17"/>
      <c r="H80" s="18">
        <f t="shared" si="3"/>
        <v>0</v>
      </c>
    </row>
    <row r="81" spans="1:8" ht="34.5" customHeight="1" x14ac:dyDescent="0.25">
      <c r="A81" s="12">
        <v>68</v>
      </c>
      <c r="B81" s="13" t="s">
        <v>13</v>
      </c>
      <c r="C81" s="14" t="s">
        <v>85</v>
      </c>
      <c r="D81" s="15">
        <v>100</v>
      </c>
      <c r="E81" s="16">
        <v>0.23</v>
      </c>
      <c r="F81" s="16">
        <f t="shared" si="2"/>
        <v>23</v>
      </c>
      <c r="G81" s="17"/>
      <c r="H81" s="18">
        <f t="shared" si="3"/>
        <v>0</v>
      </c>
    </row>
    <row r="82" spans="1:8" ht="34.5" customHeight="1" x14ac:dyDescent="0.25">
      <c r="A82" s="12">
        <v>69</v>
      </c>
      <c r="B82" s="13" t="s">
        <v>13</v>
      </c>
      <c r="C82" s="14" t="s">
        <v>86</v>
      </c>
      <c r="D82" s="15">
        <v>20</v>
      </c>
      <c r="E82" s="16">
        <v>33.299999999999997</v>
      </c>
      <c r="F82" s="16">
        <f t="shared" si="2"/>
        <v>666</v>
      </c>
      <c r="G82" s="17"/>
      <c r="H82" s="18">
        <f t="shared" si="3"/>
        <v>0</v>
      </c>
    </row>
    <row r="83" spans="1:8" ht="34.5" customHeight="1" x14ac:dyDescent="0.25">
      <c r="A83" s="12">
        <v>70</v>
      </c>
      <c r="B83" s="13" t="s">
        <v>13</v>
      </c>
      <c r="C83" s="14" t="s">
        <v>87</v>
      </c>
      <c r="D83" s="15">
        <v>10</v>
      </c>
      <c r="E83" s="16">
        <v>13.55</v>
      </c>
      <c r="F83" s="16">
        <f t="shared" si="2"/>
        <v>135.5</v>
      </c>
      <c r="G83" s="17"/>
      <c r="H83" s="18">
        <f t="shared" si="3"/>
        <v>0</v>
      </c>
    </row>
    <row r="84" spans="1:8" ht="34.5" customHeight="1" x14ac:dyDescent="0.25">
      <c r="A84" s="6"/>
      <c r="B84" s="7"/>
      <c r="C84" s="8" t="s">
        <v>14</v>
      </c>
      <c r="D84" s="9"/>
      <c r="E84" s="10"/>
      <c r="F84" s="9"/>
      <c r="G84" s="9"/>
      <c r="H84" s="11"/>
    </row>
    <row r="85" spans="1:8" ht="53.25" customHeight="1" thickBot="1" x14ac:dyDescent="0.3">
      <c r="A85" s="25">
        <v>71</v>
      </c>
      <c r="B85" s="26" t="s">
        <v>13</v>
      </c>
      <c r="C85" s="27" t="s">
        <v>88</v>
      </c>
      <c r="D85" s="28">
        <v>1</v>
      </c>
      <c r="E85" s="29">
        <v>5000</v>
      </c>
      <c r="F85" s="29">
        <f t="shared" ref="F85" si="4">ROUND(D85*E85,2)</f>
        <v>5000</v>
      </c>
      <c r="G85" s="29">
        <v>5000</v>
      </c>
      <c r="H85" s="30">
        <f t="shared" ref="H85" si="5">IF(G85&gt;E85,G85/0,ROUND(D85*G85,2))</f>
        <v>5000</v>
      </c>
    </row>
    <row r="86" spans="1:8" ht="43.5" customHeight="1" thickBot="1" x14ac:dyDescent="0.3">
      <c r="A86" s="20"/>
      <c r="B86" s="20"/>
      <c r="C86" s="20"/>
      <c r="D86" s="20"/>
      <c r="E86" s="20"/>
      <c r="F86" s="31">
        <f>SUM(F14:F85)</f>
        <v>11371.969999999998</v>
      </c>
      <c r="G86" s="20"/>
      <c r="H86" s="32">
        <f>IF(SUM(H14:H85)=5000,0,SUM(H14:H85))</f>
        <v>0</v>
      </c>
    </row>
    <row r="87" spans="1:8" ht="34.5" customHeight="1" thickBot="1" x14ac:dyDescent="0.3">
      <c r="A87" s="19"/>
      <c r="B87" s="19"/>
      <c r="C87" s="19"/>
      <c r="D87" s="19"/>
      <c r="E87" s="19"/>
      <c r="F87" s="19"/>
      <c r="G87" s="19"/>
      <c r="H87" s="19"/>
    </row>
    <row r="88" spans="1:8" ht="34.5" customHeight="1" thickBot="1" x14ac:dyDescent="0.3">
      <c r="A88" s="33" t="s">
        <v>15</v>
      </c>
      <c r="B88" s="33"/>
      <c r="C88" s="33"/>
      <c r="D88" s="33"/>
      <c r="E88" s="33"/>
      <c r="F88" s="33"/>
      <c r="G88" s="34">
        <f>IF(H86&lt;=19974.52,H86,"ERROR: Límite superado")</f>
        <v>0</v>
      </c>
      <c r="H88" s="35"/>
    </row>
    <row r="89" spans="1:8" ht="34.5" customHeight="1" x14ac:dyDescent="0.25">
      <c r="A89" s="36" t="s">
        <v>16</v>
      </c>
      <c r="B89" s="36"/>
      <c r="C89" s="37"/>
      <c r="D89" s="37"/>
      <c r="E89" s="37"/>
      <c r="F89" s="37"/>
      <c r="G89" s="37"/>
      <c r="H89" s="37"/>
    </row>
  </sheetData>
  <sheetProtection password="EB43" sheet="1" objects="1" scenarios="1"/>
  <mergeCells count="10">
    <mergeCell ref="A88:F88"/>
    <mergeCell ref="G88:H88"/>
    <mergeCell ref="A89:H89"/>
    <mergeCell ref="A1:H1"/>
    <mergeCell ref="A2:H2"/>
    <mergeCell ref="A3:H3"/>
    <mergeCell ref="A5:H5"/>
    <mergeCell ref="A6:H6"/>
    <mergeCell ref="A8:C9"/>
    <mergeCell ref="D8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Arribas de las Heras, Maria del Mar</dc:creator>
  <cp:lastModifiedBy>Arribas de las Heras, Maria del Mar</cp:lastModifiedBy>
  <dcterms:created xsi:type="dcterms:W3CDTF">2024-04-08T10:59:52Z</dcterms:created>
  <dcterms:modified xsi:type="dcterms:W3CDTF">2024-04-08T11:27:53Z</dcterms:modified>
</cp:coreProperties>
</file>