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ECONÓMICA'!$A$1:$G$44</definedName>
  </definedNames>
  <calcPr calcId="145621"/>
</workbook>
</file>

<file path=xl/calcChain.xml><?xml version="1.0" encoding="utf-8"?>
<calcChain xmlns="http://schemas.openxmlformats.org/spreadsheetml/2006/main">
  <c r="G41" i="1" l="1"/>
  <c r="G40" i="1" l="1"/>
  <c r="E40" i="1"/>
  <c r="G38" i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1" i="1"/>
  <c r="E31" i="1"/>
  <c r="G30" i="1"/>
  <c r="E30" i="1"/>
  <c r="G29" i="1"/>
  <c r="E29" i="1"/>
  <c r="G28" i="1"/>
  <c r="E28" i="1"/>
  <c r="G27" i="1"/>
  <c r="E27" i="1"/>
  <c r="G26" i="1"/>
  <c r="E26" i="1"/>
  <c r="G25" i="1"/>
  <c r="E25" i="1"/>
  <c r="G24" i="1"/>
  <c r="E24" i="1"/>
  <c r="G23" i="1"/>
  <c r="E23" i="1"/>
  <c r="G22" i="1"/>
  <c r="E22" i="1"/>
  <c r="G21" i="1"/>
  <c r="E21" i="1"/>
  <c r="G20" i="1"/>
  <c r="E20" i="1"/>
  <c r="G19" i="1"/>
  <c r="E19" i="1"/>
  <c r="G18" i="1"/>
  <c r="E18" i="1"/>
  <c r="G17" i="1"/>
  <c r="E17" i="1"/>
  <c r="F43" i="1" l="1"/>
  <c r="G16" i="1"/>
  <c r="E16" i="1"/>
  <c r="E41" i="1" l="1"/>
</calcChain>
</file>

<file path=xl/sharedStrings.xml><?xml version="1.0" encoding="utf-8"?>
<sst xmlns="http://schemas.openxmlformats.org/spreadsheetml/2006/main" count="42" uniqueCount="42">
  <si>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</si>
  <si>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</si>
  <si>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</si>
  <si>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</si>
  <si>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</si>
  <si>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</si>
  <si>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</si>
  <si>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</si>
  <si>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</si>
  <si>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</si>
  <si>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</si>
  <si>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</si>
  <si>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MOBILIARIO</t>
  </si>
  <si>
    <t>Suministro y colocación de vajilla para 8 servicios</t>
  </si>
  <si>
    <t>Suministro y colocación de cubertería para 8 servicios</t>
  </si>
  <si>
    <t>Suministro y colocación de juego de ollas</t>
  </si>
  <si>
    <t>Suministro y colocación de juego de sartenes</t>
  </si>
  <si>
    <t>Suministro y colocación de juego de cubiertos de cocina</t>
  </si>
  <si>
    <t>Suministro y colocación de cubo de basura de reciclaje</t>
  </si>
  <si>
    <t>Suministro y montaje de litera abatible con estante y luz</t>
  </si>
  <si>
    <t>Suministro y colocación de almohadas</t>
  </si>
  <si>
    <t>Suministro y colocación de edredones</t>
  </si>
  <si>
    <t>Suministro y colocación de colchones</t>
  </si>
  <si>
    <t>Suministro y colocación de armario con llave</t>
  </si>
  <si>
    <t>Suministro y colocación de percheros</t>
  </si>
  <si>
    <t>Suministro y colocación de estores</t>
  </si>
  <si>
    <t>Suministro y colocación de mesa de comedor y 8 sillas</t>
  </si>
  <si>
    <t>Suministro y colocación de butacas</t>
  </si>
  <si>
    <t>Suministro y colocación de sofá de tres plazas</t>
  </si>
  <si>
    <t>Suministro y colocación de mesa de centro</t>
  </si>
  <si>
    <t>Suministro y colocación de papelera de baño</t>
  </si>
  <si>
    <t>Suministro y colocación de toallero</t>
  </si>
  <si>
    <t>Suministro y colocación de colgador</t>
  </si>
  <si>
    <t>Suministro y colocación de banqueta de baño</t>
  </si>
  <si>
    <t>Suministro y colocación de espejo de baño</t>
  </si>
  <si>
    <t>Suministro y colocación de portarollos de papel higiénico</t>
  </si>
  <si>
    <t>TRANSPORTE</t>
  </si>
  <si>
    <t>Transporte de material</t>
  </si>
  <si>
    <t>SUMINISTRO DE ELECTRODOMÉSTICOS Y MOBILIARIO PARA EL PUERTO DE LA SAVINA</t>
  </si>
  <si>
    <t>LOTE 1: MOBILIARIO Y MENAJE</t>
  </si>
  <si>
    <t>Expediente PO 66.24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</si>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</sst>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4" fillId="2" borderId="0" xfId="0" applyFont="1" applyFill="1" applyBorder="1" applyAlignment="1" applyProtection="1">
      <alignment horizontal="center" vertical="top" wrapText="1"/>
    </xf>
    <xf numFmtId="0" fontId="15" fillId="0" borderId="0" xfId="0" applyFont="1" applyProtection="1"/>
    <xf numFmtId="0" fontId="15" fillId="0" borderId="0" xfId="0" applyFont="1" applyFill="1" applyProtection="1"/>
    <xf numFmtId="0" fontId="16" fillId="2" borderId="0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164" fontId="10" fillId="0" borderId="14" xfId="0" applyNumberFormat="1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4"/>
  <sheetViews>
    <sheetView tabSelected="1" view="pageBreakPreview" zoomScaleNormal="100" zoomScaleSheetLayoutView="100" workbookViewId="0">
      <selection activeCell="A45" sqref="A45"/>
    </sheetView>
  </sheetViews>
  <sheetFormatPr baseColWidth="10" defaultColWidth="11.453125" defaultRowHeight="14.5" x14ac:dyDescent="0.35"/>
  <cols>
    <col min="1" max="1" width="5.81640625" style="1" customWidth="1"/>
    <col min="2" max="2" width="77.453125" style="1" bestFit="1" customWidth="1"/>
    <col min="3" max="6" width="14.54296875" style="1" customWidth="1"/>
    <col min="7" max="7" width="16.08984375" style="1" customWidth="1"/>
    <col min="8" max="8" width="11.453125" style="1"/>
    <col min="9" max="23" width="11.453125" style="20"/>
    <col min="24" max="16384" width="11.453125" style="1"/>
  </cols>
  <sheetData>
    <row r="1" spans="1:23" ht="15" customHeight="1" x14ac:dyDescent="0.35">
      <c r="A1" s="36" t="s">
        <v>0</v>
      </c>
      <c r="B1" s="37"/>
      <c r="C1" s="37"/>
      <c r="D1" s="37"/>
      <c r="E1" s="37"/>
      <c r="F1" s="37"/>
      <c r="G1" s="38"/>
    </row>
    <row r="2" spans="1:23" ht="18.75" customHeight="1" x14ac:dyDescent="0.35">
      <c r="A2" s="39" t="s">
        <v>38</v>
      </c>
      <c r="B2" s="40"/>
      <c r="C2" s="40"/>
      <c r="D2" s="40"/>
      <c r="E2" s="40"/>
      <c r="F2" s="40"/>
      <c r="G2" s="41"/>
    </row>
    <row r="3" spans="1:23" ht="15.75" customHeight="1" thickBot="1" x14ac:dyDescent="0.4">
      <c r="A3" s="51" t="s">
        <v>40</v>
      </c>
      <c r="B3" s="52"/>
      <c r="C3" s="52"/>
      <c r="D3" s="52"/>
      <c r="E3" s="52"/>
      <c r="F3" s="52"/>
      <c r="G3" s="53"/>
    </row>
    <row r="4" spans="1:23" ht="15.75" customHeight="1" x14ac:dyDescent="0.35">
      <c r="A4" s="28"/>
      <c r="B4" s="28"/>
      <c r="C4" s="28"/>
      <c r="D4" s="28"/>
      <c r="E4" s="28"/>
      <c r="F4" s="28"/>
      <c r="G4" s="28"/>
    </row>
    <row r="5" spans="1:23" s="29" customFormat="1" ht="15.75" customHeight="1" x14ac:dyDescent="0.35">
      <c r="A5" s="31" t="s">
        <v>39</v>
      </c>
      <c r="B5" s="31"/>
      <c r="C5" s="31"/>
      <c r="D5" s="31"/>
      <c r="E5" s="31"/>
      <c r="F5" s="31"/>
      <c r="G5" s="31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x14ac:dyDescent="0.35">
      <c r="A6" s="2"/>
      <c r="B6" s="2"/>
      <c r="C6" s="2"/>
      <c r="D6" s="2"/>
      <c r="E6" s="2"/>
      <c r="F6" s="2"/>
      <c r="G6" s="2"/>
    </row>
    <row r="7" spans="1:23" ht="15.75" customHeight="1" x14ac:dyDescent="0.35">
      <c r="A7" s="42" t="s">
        <v>11</v>
      </c>
      <c r="B7" s="42"/>
      <c r="C7" s="42"/>
      <c r="D7" s="42"/>
      <c r="E7" s="42"/>
      <c r="F7" s="42"/>
      <c r="G7" s="42"/>
    </row>
    <row r="8" spans="1:23" x14ac:dyDescent="0.35">
      <c r="A8" s="43" t="s">
        <v>1</v>
      </c>
      <c r="B8" s="43"/>
      <c r="C8" s="43"/>
      <c r="D8" s="43"/>
      <c r="E8" s="43"/>
      <c r="F8" s="43"/>
      <c r="G8" s="43"/>
    </row>
    <row r="9" spans="1:23" ht="15" thickBot="1" x14ac:dyDescent="0.35">
      <c r="A9" s="2"/>
      <c r="B9" s="2"/>
      <c r="C9" s="2"/>
      <c r="D9" s="2"/>
      <c r="E9" s="2"/>
      <c r="F9" s="2"/>
      <c r="G9" s="2"/>
    </row>
    <row r="10" spans="1:23" ht="15" customHeight="1" x14ac:dyDescent="0.35">
      <c r="A10" s="44" t="s">
        <v>2</v>
      </c>
      <c r="B10" s="44"/>
      <c r="C10" s="45"/>
      <c r="D10" s="46"/>
      <c r="E10" s="46"/>
      <c r="F10" s="46"/>
      <c r="G10" s="47"/>
    </row>
    <row r="11" spans="1:23" ht="15.75" customHeight="1" thickBot="1" x14ac:dyDescent="0.4">
      <c r="A11" s="44"/>
      <c r="B11" s="44"/>
      <c r="C11" s="48"/>
      <c r="D11" s="49"/>
      <c r="E11" s="49"/>
      <c r="F11" s="49"/>
      <c r="G11" s="50"/>
    </row>
    <row r="12" spans="1:23" ht="15.75" customHeight="1" x14ac:dyDescent="0.3">
      <c r="A12" s="25"/>
      <c r="B12" s="25"/>
      <c r="C12" s="26"/>
      <c r="D12" s="26"/>
      <c r="E12" s="26"/>
      <c r="F12" s="26"/>
      <c r="G12" s="26"/>
    </row>
    <row r="13" spans="1:23" ht="15" thickBot="1" x14ac:dyDescent="0.35">
      <c r="A13" s="2"/>
      <c r="B13" s="2"/>
      <c r="C13" s="2"/>
      <c r="D13" s="2"/>
      <c r="E13" s="2"/>
      <c r="F13" s="2"/>
      <c r="G13" s="2"/>
    </row>
    <row r="14" spans="1:23" ht="29.5" thickBot="1" x14ac:dyDescent="0.4">
      <c r="A14" s="3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4" t="s">
        <v>9</v>
      </c>
      <c r="K14" s="21"/>
      <c r="M14" s="21"/>
    </row>
    <row r="15" spans="1:23" ht="14.4" customHeight="1" x14ac:dyDescent="0.35">
      <c r="A15" s="6"/>
      <c r="B15" s="7" t="s">
        <v>12</v>
      </c>
      <c r="C15" s="8"/>
      <c r="D15" s="24"/>
      <c r="E15" s="8"/>
      <c r="F15" s="8"/>
      <c r="G15" s="9"/>
      <c r="K15" s="21"/>
      <c r="M15" s="21"/>
    </row>
    <row r="16" spans="1:23" x14ac:dyDescent="0.35">
      <c r="A16" s="5">
        <v>1</v>
      </c>
      <c r="B16" s="10" t="s">
        <v>13</v>
      </c>
      <c r="C16" s="11">
        <v>2</v>
      </c>
      <c r="D16" s="12">
        <v>295.33</v>
      </c>
      <c r="E16" s="12">
        <f t="shared" ref="E16" si="0">ROUND(C16*D16,2)</f>
        <v>590.66</v>
      </c>
      <c r="F16" s="23">
        <v>0</v>
      </c>
      <c r="G16" s="13">
        <f t="shared" ref="G16" si="1">IF(F16&gt;D16,F16/0,ROUND(C16*F16,2))</f>
        <v>0</v>
      </c>
      <c r="K16" s="21"/>
      <c r="M16" s="21"/>
    </row>
    <row r="17" spans="1:13" x14ac:dyDescent="0.35">
      <c r="A17" s="5">
        <v>2</v>
      </c>
      <c r="B17" s="10" t="s">
        <v>14</v>
      </c>
      <c r="C17" s="11">
        <v>8</v>
      </c>
      <c r="D17" s="12">
        <v>77.47</v>
      </c>
      <c r="E17" s="12">
        <f t="shared" ref="E17:E40" si="2">ROUND(C17*D17,2)</f>
        <v>619.76</v>
      </c>
      <c r="F17" s="23">
        <v>0</v>
      </c>
      <c r="G17" s="13">
        <f t="shared" ref="G17:G40" si="3">IF(F17&gt;D17,F17/0,ROUND(C17*F17,2))</f>
        <v>0</v>
      </c>
      <c r="K17" s="21"/>
      <c r="M17" s="21"/>
    </row>
    <row r="18" spans="1:13" x14ac:dyDescent="0.35">
      <c r="A18" s="5">
        <v>3</v>
      </c>
      <c r="B18" s="10" t="s">
        <v>15</v>
      </c>
      <c r="C18" s="11">
        <v>1</v>
      </c>
      <c r="D18" s="12">
        <v>213.64</v>
      </c>
      <c r="E18" s="12">
        <f t="shared" si="2"/>
        <v>213.64</v>
      </c>
      <c r="F18" s="23">
        <v>0</v>
      </c>
      <c r="G18" s="13">
        <f t="shared" si="3"/>
        <v>0</v>
      </c>
      <c r="K18" s="21"/>
      <c r="M18" s="21"/>
    </row>
    <row r="19" spans="1:13" x14ac:dyDescent="0.35">
      <c r="A19" s="5">
        <v>4</v>
      </c>
      <c r="B19" s="10" t="s">
        <v>16</v>
      </c>
      <c r="C19" s="11">
        <v>1</v>
      </c>
      <c r="D19" s="12">
        <v>308.35000000000002</v>
      </c>
      <c r="E19" s="12">
        <f t="shared" si="2"/>
        <v>308.35000000000002</v>
      </c>
      <c r="F19" s="23">
        <v>0</v>
      </c>
      <c r="G19" s="13">
        <f t="shared" si="3"/>
        <v>0</v>
      </c>
      <c r="K19" s="21"/>
      <c r="M19" s="21"/>
    </row>
    <row r="20" spans="1:13" x14ac:dyDescent="0.35">
      <c r="A20" s="5">
        <v>5</v>
      </c>
      <c r="B20" s="10" t="s">
        <v>17</v>
      </c>
      <c r="C20" s="11">
        <v>1</v>
      </c>
      <c r="D20" s="12">
        <v>142.6</v>
      </c>
      <c r="E20" s="12">
        <f t="shared" si="2"/>
        <v>142.6</v>
      </c>
      <c r="F20" s="23">
        <v>0</v>
      </c>
      <c r="G20" s="13">
        <f t="shared" si="3"/>
        <v>0</v>
      </c>
      <c r="K20" s="21"/>
      <c r="M20" s="21"/>
    </row>
    <row r="21" spans="1:13" x14ac:dyDescent="0.35">
      <c r="A21" s="5">
        <v>6</v>
      </c>
      <c r="B21" s="10" t="s">
        <v>18</v>
      </c>
      <c r="C21" s="11">
        <v>1</v>
      </c>
      <c r="D21" s="12">
        <v>55.49</v>
      </c>
      <c r="E21" s="12">
        <f t="shared" si="2"/>
        <v>55.49</v>
      </c>
      <c r="F21" s="23">
        <v>0</v>
      </c>
      <c r="G21" s="13">
        <f t="shared" si="3"/>
        <v>0</v>
      </c>
      <c r="K21" s="21"/>
      <c r="M21" s="21"/>
    </row>
    <row r="22" spans="1:13" x14ac:dyDescent="0.35">
      <c r="A22" s="5">
        <v>7</v>
      </c>
      <c r="B22" s="10" t="s">
        <v>19</v>
      </c>
      <c r="C22" s="11">
        <v>3</v>
      </c>
      <c r="D22" s="12">
        <v>3806.06</v>
      </c>
      <c r="E22" s="12">
        <f t="shared" si="2"/>
        <v>11418.18</v>
      </c>
      <c r="F22" s="23">
        <v>0</v>
      </c>
      <c r="G22" s="13">
        <f t="shared" si="3"/>
        <v>0</v>
      </c>
      <c r="K22" s="21"/>
      <c r="M22" s="21"/>
    </row>
    <row r="23" spans="1:13" x14ac:dyDescent="0.35">
      <c r="A23" s="5">
        <v>8</v>
      </c>
      <c r="B23" s="10" t="s">
        <v>20</v>
      </c>
      <c r="C23" s="11">
        <v>6</v>
      </c>
      <c r="D23" s="12">
        <v>142.6</v>
      </c>
      <c r="E23" s="12">
        <f t="shared" si="2"/>
        <v>855.6</v>
      </c>
      <c r="F23" s="23">
        <v>0</v>
      </c>
      <c r="G23" s="13">
        <f t="shared" si="3"/>
        <v>0</v>
      </c>
      <c r="K23" s="21"/>
      <c r="M23" s="21"/>
    </row>
    <row r="24" spans="1:13" x14ac:dyDescent="0.35">
      <c r="A24" s="5">
        <v>9</v>
      </c>
      <c r="B24" s="10" t="s">
        <v>21</v>
      </c>
      <c r="C24" s="11">
        <v>6</v>
      </c>
      <c r="D24" s="12">
        <v>225.47</v>
      </c>
      <c r="E24" s="12">
        <f t="shared" si="2"/>
        <v>1352.82</v>
      </c>
      <c r="F24" s="23">
        <v>0</v>
      </c>
      <c r="G24" s="13">
        <f t="shared" si="3"/>
        <v>0</v>
      </c>
      <c r="K24" s="21"/>
      <c r="M24" s="21"/>
    </row>
    <row r="25" spans="1:13" x14ac:dyDescent="0.35">
      <c r="A25" s="5">
        <v>10</v>
      </c>
      <c r="B25" s="10" t="s">
        <v>22</v>
      </c>
      <c r="C25" s="11">
        <v>6</v>
      </c>
      <c r="D25" s="12">
        <v>888.53</v>
      </c>
      <c r="E25" s="12">
        <f t="shared" si="2"/>
        <v>5331.18</v>
      </c>
      <c r="F25" s="23">
        <v>0</v>
      </c>
      <c r="G25" s="13">
        <f t="shared" si="3"/>
        <v>0</v>
      </c>
      <c r="K25" s="21"/>
      <c r="M25" s="21"/>
    </row>
    <row r="26" spans="1:13" x14ac:dyDescent="0.35">
      <c r="A26" s="5">
        <v>11</v>
      </c>
      <c r="B26" s="10" t="s">
        <v>23</v>
      </c>
      <c r="C26" s="11">
        <v>6</v>
      </c>
      <c r="D26" s="12">
        <v>475.33</v>
      </c>
      <c r="E26" s="12">
        <f t="shared" si="2"/>
        <v>2851.98</v>
      </c>
      <c r="F26" s="23">
        <v>0</v>
      </c>
      <c r="G26" s="13">
        <f t="shared" si="3"/>
        <v>0</v>
      </c>
      <c r="K26" s="21"/>
      <c r="M26" s="21"/>
    </row>
    <row r="27" spans="1:13" x14ac:dyDescent="0.35">
      <c r="A27" s="5">
        <v>12</v>
      </c>
      <c r="B27" s="10" t="s">
        <v>24</v>
      </c>
      <c r="C27" s="11">
        <v>3</v>
      </c>
      <c r="D27" s="12">
        <v>101.16</v>
      </c>
      <c r="E27" s="12">
        <f t="shared" si="2"/>
        <v>303.48</v>
      </c>
      <c r="F27" s="23">
        <v>0</v>
      </c>
      <c r="G27" s="13">
        <f t="shared" si="3"/>
        <v>0</v>
      </c>
      <c r="K27" s="21"/>
      <c r="M27" s="21"/>
    </row>
    <row r="28" spans="1:13" x14ac:dyDescent="0.35">
      <c r="A28" s="5">
        <v>13</v>
      </c>
      <c r="B28" s="10" t="s">
        <v>25</v>
      </c>
      <c r="C28" s="11">
        <v>4</v>
      </c>
      <c r="D28" s="12">
        <v>83.38</v>
      </c>
      <c r="E28" s="12">
        <f t="shared" si="2"/>
        <v>333.52</v>
      </c>
      <c r="F28" s="23">
        <v>0</v>
      </c>
      <c r="G28" s="13">
        <f t="shared" si="3"/>
        <v>0</v>
      </c>
      <c r="K28" s="21"/>
      <c r="M28" s="21"/>
    </row>
    <row r="29" spans="1:13" x14ac:dyDescent="0.35">
      <c r="A29" s="5">
        <v>14</v>
      </c>
      <c r="B29" s="10" t="s">
        <v>26</v>
      </c>
      <c r="C29" s="11">
        <v>1</v>
      </c>
      <c r="D29" s="12">
        <v>1007.26</v>
      </c>
      <c r="E29" s="12">
        <f t="shared" si="2"/>
        <v>1007.26</v>
      </c>
      <c r="F29" s="23">
        <v>0</v>
      </c>
      <c r="G29" s="13">
        <f t="shared" si="3"/>
        <v>0</v>
      </c>
      <c r="K29" s="21"/>
      <c r="M29" s="21"/>
    </row>
    <row r="30" spans="1:13" x14ac:dyDescent="0.35">
      <c r="A30" s="5">
        <v>15</v>
      </c>
      <c r="B30" s="10" t="s">
        <v>27</v>
      </c>
      <c r="C30" s="11">
        <v>2</v>
      </c>
      <c r="D30" s="12">
        <v>456.35</v>
      </c>
      <c r="E30" s="12">
        <f t="shared" si="2"/>
        <v>912.7</v>
      </c>
      <c r="F30" s="23">
        <v>0</v>
      </c>
      <c r="G30" s="13">
        <f t="shared" si="3"/>
        <v>0</v>
      </c>
      <c r="K30" s="21"/>
      <c r="M30" s="21"/>
    </row>
    <row r="31" spans="1:13" x14ac:dyDescent="0.35">
      <c r="A31" s="5">
        <v>16</v>
      </c>
      <c r="B31" s="10" t="s">
        <v>28</v>
      </c>
      <c r="C31" s="11">
        <v>1</v>
      </c>
      <c r="D31" s="12">
        <v>1113.57</v>
      </c>
      <c r="E31" s="12">
        <f t="shared" si="2"/>
        <v>1113.57</v>
      </c>
      <c r="F31" s="23">
        <v>0</v>
      </c>
      <c r="G31" s="13">
        <f t="shared" si="3"/>
        <v>0</v>
      </c>
      <c r="K31" s="21"/>
      <c r="M31" s="21"/>
    </row>
    <row r="32" spans="1:13" x14ac:dyDescent="0.35">
      <c r="A32" s="5">
        <v>17</v>
      </c>
      <c r="B32" s="10" t="s">
        <v>29</v>
      </c>
      <c r="C32" s="11">
        <v>1</v>
      </c>
      <c r="D32" s="12">
        <v>296.52</v>
      </c>
      <c r="E32" s="12">
        <f t="shared" si="2"/>
        <v>296.52</v>
      </c>
      <c r="F32" s="23">
        <v>0</v>
      </c>
      <c r="G32" s="13">
        <f t="shared" si="3"/>
        <v>0</v>
      </c>
      <c r="K32" s="21"/>
      <c r="M32" s="21"/>
    </row>
    <row r="33" spans="1:13" x14ac:dyDescent="0.35">
      <c r="A33" s="5">
        <v>18</v>
      </c>
      <c r="B33" s="10" t="s">
        <v>30</v>
      </c>
      <c r="C33" s="11">
        <v>1</v>
      </c>
      <c r="D33" s="12">
        <v>46.7</v>
      </c>
      <c r="E33" s="12">
        <f t="shared" si="2"/>
        <v>46.7</v>
      </c>
      <c r="F33" s="23">
        <v>0</v>
      </c>
      <c r="G33" s="13">
        <f t="shared" si="3"/>
        <v>0</v>
      </c>
      <c r="K33" s="21"/>
      <c r="M33" s="21"/>
    </row>
    <row r="34" spans="1:13" x14ac:dyDescent="0.35">
      <c r="A34" s="5">
        <v>19</v>
      </c>
      <c r="B34" s="10" t="s">
        <v>31</v>
      </c>
      <c r="C34" s="11">
        <v>2</v>
      </c>
      <c r="D34" s="12">
        <v>89.31</v>
      </c>
      <c r="E34" s="12">
        <f t="shared" si="2"/>
        <v>178.62</v>
      </c>
      <c r="F34" s="23">
        <v>0</v>
      </c>
      <c r="G34" s="13">
        <f t="shared" si="3"/>
        <v>0</v>
      </c>
      <c r="K34" s="21"/>
      <c r="M34" s="21"/>
    </row>
    <row r="35" spans="1:13" x14ac:dyDescent="0.35">
      <c r="A35" s="5">
        <v>20</v>
      </c>
      <c r="B35" s="10" t="s">
        <v>32</v>
      </c>
      <c r="C35" s="11">
        <v>4</v>
      </c>
      <c r="D35" s="12">
        <v>57.33</v>
      </c>
      <c r="E35" s="12">
        <f t="shared" si="2"/>
        <v>229.32</v>
      </c>
      <c r="F35" s="23">
        <v>0</v>
      </c>
      <c r="G35" s="13">
        <f t="shared" si="3"/>
        <v>0</v>
      </c>
      <c r="K35" s="21"/>
      <c r="M35" s="21"/>
    </row>
    <row r="36" spans="1:13" x14ac:dyDescent="0.35">
      <c r="A36" s="5">
        <v>21</v>
      </c>
      <c r="B36" s="10" t="s">
        <v>33</v>
      </c>
      <c r="C36" s="11">
        <v>2</v>
      </c>
      <c r="D36" s="12">
        <v>112.99</v>
      </c>
      <c r="E36" s="12">
        <f t="shared" si="2"/>
        <v>225.98</v>
      </c>
      <c r="F36" s="23">
        <v>0</v>
      </c>
      <c r="G36" s="13">
        <f t="shared" si="3"/>
        <v>0</v>
      </c>
      <c r="K36" s="21"/>
      <c r="M36" s="21"/>
    </row>
    <row r="37" spans="1:13" x14ac:dyDescent="0.35">
      <c r="A37" s="5">
        <v>22</v>
      </c>
      <c r="B37" s="10" t="s">
        <v>34</v>
      </c>
      <c r="C37" s="11">
        <v>2</v>
      </c>
      <c r="D37" s="12">
        <v>148.51</v>
      </c>
      <c r="E37" s="12">
        <f t="shared" si="2"/>
        <v>297.02</v>
      </c>
      <c r="F37" s="23">
        <v>0</v>
      </c>
      <c r="G37" s="13">
        <f t="shared" si="3"/>
        <v>0</v>
      </c>
      <c r="K37" s="21"/>
      <c r="M37" s="21"/>
    </row>
    <row r="38" spans="1:13" x14ac:dyDescent="0.35">
      <c r="A38" s="5">
        <v>23</v>
      </c>
      <c r="B38" s="10" t="s">
        <v>35</v>
      </c>
      <c r="C38" s="11">
        <v>2</v>
      </c>
      <c r="D38" s="12">
        <v>32.479999999999997</v>
      </c>
      <c r="E38" s="12">
        <f t="shared" si="2"/>
        <v>64.959999999999994</v>
      </c>
      <c r="F38" s="23">
        <v>0</v>
      </c>
      <c r="G38" s="13">
        <f t="shared" si="3"/>
        <v>0</v>
      </c>
      <c r="K38" s="21"/>
      <c r="M38" s="21"/>
    </row>
    <row r="39" spans="1:13" ht="14.4" customHeight="1" x14ac:dyDescent="0.35">
      <c r="A39" s="6"/>
      <c r="B39" s="7" t="s">
        <v>36</v>
      </c>
      <c r="C39" s="8"/>
      <c r="D39" s="24"/>
      <c r="E39" s="8"/>
      <c r="F39" s="8"/>
      <c r="G39" s="9"/>
      <c r="K39" s="21"/>
      <c r="M39" s="21"/>
    </row>
    <row r="40" spans="1:13" ht="15" thickBot="1" x14ac:dyDescent="0.4">
      <c r="A40" s="5">
        <v>24</v>
      </c>
      <c r="B40" s="10" t="s">
        <v>37</v>
      </c>
      <c r="C40" s="11">
        <v>1</v>
      </c>
      <c r="D40" s="12">
        <v>15000</v>
      </c>
      <c r="E40" s="12">
        <f t="shared" si="2"/>
        <v>15000</v>
      </c>
      <c r="F40" s="54">
        <v>0</v>
      </c>
      <c r="G40" s="13">
        <f t="shared" si="3"/>
        <v>0</v>
      </c>
      <c r="K40" s="21"/>
      <c r="M40" s="21"/>
    </row>
    <row r="41" spans="1:13" ht="19.5" customHeight="1" x14ac:dyDescent="0.35">
      <c r="A41" s="14"/>
      <c r="B41" s="14"/>
      <c r="C41" s="14"/>
      <c r="D41" s="15"/>
      <c r="E41" s="16">
        <f>SUM(E16:E40)</f>
        <v>43749.909999999996</v>
      </c>
      <c r="F41" s="17"/>
      <c r="G41" s="18">
        <f>SUM(G16:G40)</f>
        <v>0</v>
      </c>
      <c r="K41" s="22"/>
    </row>
    <row r="42" spans="1:13" ht="15" thickBot="1" x14ac:dyDescent="0.4">
      <c r="A42" s="19"/>
      <c r="B42" s="19"/>
      <c r="C42" s="19"/>
      <c r="D42" s="19"/>
      <c r="E42" s="19"/>
      <c r="F42" s="19"/>
      <c r="G42" s="19"/>
    </row>
    <row r="43" spans="1:13" ht="16" thickBot="1" x14ac:dyDescent="0.4">
      <c r="A43" s="33" t="s">
        <v>10</v>
      </c>
      <c r="B43" s="33"/>
      <c r="C43" s="33"/>
      <c r="D43" s="33"/>
      <c r="E43" s="33"/>
      <c r="F43" s="34">
        <f>IF(G41&lt;=43749.91,G41,"ERROR: Límite superado")</f>
        <v>0</v>
      </c>
      <c r="G43" s="35"/>
    </row>
    <row r="44" spans="1:13" ht="32" customHeight="1" x14ac:dyDescent="0.35">
      <c r="A44" s="32" t="s">
        <v>41</v>
      </c>
      <c r="B44" s="32"/>
      <c r="C44" s="32"/>
      <c r="D44" s="32"/>
      <c r="E44" s="32"/>
      <c r="F44" s="32"/>
      <c r="G44" s="27"/>
    </row>
  </sheetData>
  <sheetProtection password="C88F" sheet="1" objects="1" scenarios="1"/>
  <mergeCells count="11">
    <mergeCell ref="A5:G5"/>
    <mergeCell ref="A44:F44"/>
    <mergeCell ref="A43:E43"/>
    <mergeCell ref="F43:G43"/>
    <mergeCell ref="A1:G1"/>
    <mergeCell ref="A2:G2"/>
    <mergeCell ref="A3:G3"/>
    <mergeCell ref="A7:G7"/>
    <mergeCell ref="A8:G8"/>
    <mergeCell ref="A10:B11"/>
    <mergeCell ref="C10:G11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2024-04-17T12:51:23Z</cp:lastPrinted>
  <dcterms:created xsi:type="dcterms:W3CDTF">2019-12-12T10:58:27Z</dcterms:created>
  <dcterms:modified xsi:type="dcterms:W3CDTF">2024-06-26T07:59:55Z</dcterms:modified>
</cp:coreProperties>
</file>