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RTATIL\Desktop\ZAIDA\Exp 24-0132\Claritza contratación E24-0132\"/>
    </mc:Choice>
  </mc:AlternateContent>
  <bookViews>
    <workbookView xWindow="0" yWindow="0" windowWidth="28800" windowHeight="10680"/>
  </bookViews>
  <sheets>
    <sheet name="PROPOSICIÓN ECONÓMICA" sheetId="1" r:id="rId1"/>
  </sheets>
  <definedNames>
    <definedName name="_xlnm.Print_Area" localSheetId="0">'PROPOSICIÓN ECONÓMICA'!$A$1:$G$22</definedName>
  </definedNames>
  <calcPr calcId="162913"/>
</workbook>
</file>

<file path=xl/calcChain.xml><?xml version="1.0" encoding="utf-8"?>
<calcChain xmlns="http://schemas.openxmlformats.org/spreadsheetml/2006/main">
  <c r="E15" i="1" l="1"/>
  <c r="G15" i="1" l="1"/>
  <c r="E16" i="1"/>
  <c r="G16" i="1"/>
  <c r="E17" i="1"/>
  <c r="G17" i="1"/>
  <c r="E18" i="1"/>
  <c r="G18" i="1"/>
  <c r="G19" i="1" l="1"/>
  <c r="F21" i="1" s="1"/>
  <c r="E1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<sst xmlns="http://schemas.openxmlformats.org/spreadsheetml/2006/main" count="19" uniqueCount="19">
  <si>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</si>
  <si>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</si>
  <si>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</si>
  <si>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</si>
  <si>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</si>
  <si>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</si>
  <si>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</si>
  <si>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</si>
  <si>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</si>
  <si>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</si>
  <si>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</si>
  <si>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</si>
  <si>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30.000,00 € de mantenimiento correctivo que se mantienen inalterables)</t>
    </r>
  </si>
  <si>
    <t>PRESUPUESTO SERVICIO DE ELABORACIÓN DE DOSIERES DE PRENSA PARA EL GABINETE DE PRENSA DE LA APB</t>
  </si>
  <si>
    <t>Expediente E24-0134</t>
  </si>
  <si>
    <t>Paquete básico de seguimiento informativo</t>
  </si>
  <si>
    <t>Paquete de Mejora de seguimiento</t>
  </si>
  <si>
    <t>Creación de plataforma digital y mantenimiento primer año</t>
  </si>
  <si>
    <t>Mantenimiento anual plataforma digital (segudo año y sucesivos)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</si>
</sst>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5" fillId="2" borderId="2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tabSelected="1" view="pageBreakPreview" topLeftCell="A12" zoomScaleNormal="100" zoomScaleSheetLayoutView="100" workbookViewId="0">
      <selection activeCell="B27" sqref="B27"/>
    </sheetView>
  </sheetViews>
  <sheetFormatPr baseColWidth="10" defaultColWidth="11.42578125" defaultRowHeight="15" x14ac:dyDescent="0.25"/>
  <cols>
    <col min="1" max="1" width="5.7109375" style="1" customWidth="1"/>
    <col min="2" max="2" width="77.42578125" style="1" bestFit="1" customWidth="1"/>
    <col min="3" max="6" width="14.5703125" style="1" customWidth="1"/>
    <col min="7" max="7" width="16.140625" style="1" customWidth="1"/>
    <col min="8" max="8" width="11.42578125" style="1"/>
    <col min="9" max="23" width="11.42578125" style="20"/>
    <col min="24" max="16384" width="11.42578125" style="1"/>
  </cols>
  <sheetData>
    <row r="1" spans="1:13" ht="15" customHeight="1" x14ac:dyDescent="0.25">
      <c r="A1" s="33" t="s">
        <v>0</v>
      </c>
      <c r="B1" s="34"/>
      <c r="C1" s="34"/>
      <c r="D1" s="34"/>
      <c r="E1" s="34"/>
      <c r="F1" s="34"/>
      <c r="G1" s="35"/>
    </row>
    <row r="2" spans="1:13" ht="18.75" customHeight="1" x14ac:dyDescent="0.25">
      <c r="A2" s="36" t="s">
        <v>13</v>
      </c>
      <c r="B2" s="37"/>
      <c r="C2" s="37"/>
      <c r="D2" s="37"/>
      <c r="E2" s="37"/>
      <c r="F2" s="37"/>
      <c r="G2" s="38"/>
    </row>
    <row r="3" spans="1:13" ht="15.75" customHeight="1" thickBot="1" x14ac:dyDescent="0.3">
      <c r="A3" s="39" t="s">
        <v>14</v>
      </c>
      <c r="B3" s="40"/>
      <c r="C3" s="40"/>
      <c r="D3" s="40"/>
      <c r="E3" s="40"/>
      <c r="F3" s="40"/>
      <c r="G3" s="41"/>
    </row>
    <row r="4" spans="1:13" ht="15.75" customHeight="1" x14ac:dyDescent="0.25">
      <c r="A4" s="28"/>
      <c r="B4" s="28"/>
      <c r="C4" s="28"/>
      <c r="D4" s="28"/>
      <c r="E4" s="28"/>
      <c r="F4" s="28"/>
      <c r="G4" s="28"/>
    </row>
    <row r="5" spans="1:13" x14ac:dyDescent="0.25">
      <c r="A5" s="2"/>
      <c r="B5" s="2"/>
      <c r="C5" s="2"/>
      <c r="D5" s="2"/>
      <c r="E5" s="2"/>
      <c r="F5" s="2"/>
      <c r="G5" s="2"/>
    </row>
    <row r="6" spans="1:13" ht="15.75" customHeight="1" x14ac:dyDescent="0.25">
      <c r="A6" s="42" t="s">
        <v>11</v>
      </c>
      <c r="B6" s="42"/>
      <c r="C6" s="42"/>
      <c r="D6" s="42"/>
      <c r="E6" s="42"/>
      <c r="F6" s="42"/>
      <c r="G6" s="42"/>
    </row>
    <row r="7" spans="1:13" x14ac:dyDescent="0.25">
      <c r="A7" s="43" t="s">
        <v>1</v>
      </c>
      <c r="B7" s="43"/>
      <c r="C7" s="43"/>
      <c r="D7" s="43"/>
      <c r="E7" s="43"/>
      <c r="F7" s="43"/>
      <c r="G7" s="43"/>
    </row>
    <row r="8" spans="1:13" ht="15.75" thickBot="1" x14ac:dyDescent="0.3">
      <c r="A8" s="2"/>
      <c r="B8" s="2"/>
      <c r="C8" s="2"/>
      <c r="D8" s="2"/>
      <c r="E8" s="2"/>
      <c r="F8" s="2"/>
      <c r="G8" s="2"/>
    </row>
    <row r="9" spans="1:13" ht="15" customHeight="1" x14ac:dyDescent="0.25">
      <c r="A9" s="44" t="s">
        <v>2</v>
      </c>
      <c r="B9" s="44"/>
      <c r="C9" s="45"/>
      <c r="D9" s="46"/>
      <c r="E9" s="46"/>
      <c r="F9" s="46"/>
      <c r="G9" s="47"/>
    </row>
    <row r="10" spans="1:13" ht="15.75" customHeight="1" thickBot="1" x14ac:dyDescent="0.3">
      <c r="A10" s="44"/>
      <c r="B10" s="44"/>
      <c r="C10" s="48"/>
      <c r="D10" s="49"/>
      <c r="E10" s="49"/>
      <c r="F10" s="49"/>
      <c r="G10" s="50"/>
    </row>
    <row r="11" spans="1:13" ht="15.75" customHeight="1" x14ac:dyDescent="0.25">
      <c r="A11" s="25"/>
      <c r="B11" s="25"/>
      <c r="C11" s="26"/>
      <c r="D11" s="26"/>
      <c r="E11" s="26"/>
      <c r="F11" s="26"/>
      <c r="G11" s="26"/>
    </row>
    <row r="12" spans="1:13" ht="15.75" thickBot="1" x14ac:dyDescent="0.3">
      <c r="A12" s="2"/>
      <c r="B12" s="2"/>
      <c r="C12" s="2"/>
      <c r="D12" s="2"/>
      <c r="E12" s="2"/>
      <c r="F12" s="2"/>
      <c r="G12" s="2"/>
    </row>
    <row r="13" spans="1:13" ht="30.75" thickBot="1" x14ac:dyDescent="0.3">
      <c r="A13" s="3" t="s">
        <v>3</v>
      </c>
      <c r="B13" s="3" t="s">
        <v>4</v>
      </c>
      <c r="C13" s="4" t="s">
        <v>5</v>
      </c>
      <c r="D13" s="4" t="s">
        <v>6</v>
      </c>
      <c r="E13" s="4" t="s">
        <v>7</v>
      </c>
      <c r="F13" s="4" t="s">
        <v>8</v>
      </c>
      <c r="G13" s="4" t="s">
        <v>9</v>
      </c>
      <c r="K13" s="21"/>
      <c r="M13" s="21"/>
    </row>
    <row r="14" spans="1:13" x14ac:dyDescent="0.25">
      <c r="A14" s="6"/>
      <c r="B14" s="7"/>
      <c r="C14" s="8"/>
      <c r="D14" s="24"/>
      <c r="E14" s="8"/>
      <c r="F14" s="8"/>
      <c r="G14" s="9"/>
      <c r="K14" s="21"/>
      <c r="M14" s="21"/>
    </row>
    <row r="15" spans="1:13" ht="16.5" x14ac:dyDescent="0.25">
      <c r="A15" s="5">
        <v>1</v>
      </c>
      <c r="B15" s="10" t="s">
        <v>15</v>
      </c>
      <c r="C15" s="11">
        <v>2</v>
      </c>
      <c r="D15" s="12">
        <v>18005.14</v>
      </c>
      <c r="E15" s="12">
        <f>ROUND(C15*D15,2)</f>
        <v>36010.28</v>
      </c>
      <c r="F15" s="23">
        <v>0</v>
      </c>
      <c r="G15" s="13">
        <f t="shared" ref="G15:G16" si="0">IF(F15&gt;D15,F15/0,ROUND(C15*F15,2))</f>
        <v>0</v>
      </c>
      <c r="K15" s="21"/>
      <c r="M15" s="21"/>
    </row>
    <row r="16" spans="1:13" ht="16.5" x14ac:dyDescent="0.25">
      <c r="A16" s="5">
        <v>2</v>
      </c>
      <c r="B16" s="10" t="s">
        <v>16</v>
      </c>
      <c r="C16" s="11">
        <v>2</v>
      </c>
      <c r="D16" s="12">
        <v>3153.39</v>
      </c>
      <c r="E16" s="12">
        <f t="shared" ref="E16" si="1">ROUND(C16*D16,2)</f>
        <v>6306.78</v>
      </c>
      <c r="F16" s="23">
        <v>0</v>
      </c>
      <c r="G16" s="13">
        <f t="shared" si="0"/>
        <v>0</v>
      </c>
      <c r="K16" s="21"/>
      <c r="M16" s="21"/>
    </row>
    <row r="17" spans="1:13" ht="16.5" x14ac:dyDescent="0.25">
      <c r="A17" s="5">
        <v>3</v>
      </c>
      <c r="B17" s="10" t="s">
        <v>17</v>
      </c>
      <c r="C17" s="11">
        <v>1</v>
      </c>
      <c r="D17" s="12">
        <v>504.07</v>
      </c>
      <c r="E17" s="12">
        <f t="shared" ref="E17:E18" si="2">ROUND(C17*D17,2)</f>
        <v>504.07</v>
      </c>
      <c r="F17" s="23">
        <v>0</v>
      </c>
      <c r="G17" s="13">
        <f t="shared" ref="G17:G18" si="3">IF(F17&gt;D17,F17/0,ROUND(C17*F17,2))</f>
        <v>0</v>
      </c>
      <c r="K17" s="21"/>
      <c r="M17" s="21"/>
    </row>
    <row r="18" spans="1:13" ht="17.25" thickBot="1" x14ac:dyDescent="0.3">
      <c r="A18" s="5">
        <v>4</v>
      </c>
      <c r="B18" s="10" t="s">
        <v>18</v>
      </c>
      <c r="C18" s="11">
        <v>1</v>
      </c>
      <c r="D18" s="12">
        <v>461.81</v>
      </c>
      <c r="E18" s="12">
        <f t="shared" si="2"/>
        <v>461.81</v>
      </c>
      <c r="F18" s="23">
        <v>0</v>
      </c>
      <c r="G18" s="13">
        <f t="shared" si="3"/>
        <v>0</v>
      </c>
      <c r="K18" s="21"/>
      <c r="M18" s="21"/>
    </row>
    <row r="19" spans="1:13" ht="19.5" customHeight="1" x14ac:dyDescent="0.25">
      <c r="A19" s="14"/>
      <c r="B19" s="14"/>
      <c r="C19" s="14"/>
      <c r="D19" s="15"/>
      <c r="E19" s="16">
        <f>SUM(E15:E18)</f>
        <v>43282.939999999995</v>
      </c>
      <c r="F19" s="17"/>
      <c r="G19" s="18">
        <f>IF(SUM(G15:G18)=30000,0,SUM(G15:G18))</f>
        <v>0</v>
      </c>
      <c r="K19" s="22"/>
    </row>
    <row r="20" spans="1:13" ht="15.75" thickBot="1" x14ac:dyDescent="0.3">
      <c r="A20" s="19"/>
      <c r="B20" s="19"/>
      <c r="C20" s="19"/>
      <c r="D20" s="19"/>
      <c r="E20" s="19"/>
      <c r="F20" s="19"/>
      <c r="G20" s="19"/>
    </row>
    <row r="21" spans="1:13" ht="16.5" thickBot="1" x14ac:dyDescent="0.3">
      <c r="A21" s="30" t="s">
        <v>10</v>
      </c>
      <c r="B21" s="30"/>
      <c r="C21" s="30"/>
      <c r="D21" s="30"/>
      <c r="E21" s="30"/>
      <c r="F21" s="31">
        <f>IF(G19&lt;=218859.85,G19,"ERROR: Límite superado")</f>
        <v>0</v>
      </c>
      <c r="G21" s="32"/>
    </row>
    <row r="22" spans="1:13" ht="31.9" customHeight="1" x14ac:dyDescent="0.25">
      <c r="A22" s="29" t="s">
        <v>12</v>
      </c>
      <c r="B22" s="29"/>
      <c r="C22" s="29"/>
      <c r="D22" s="29"/>
      <c r="E22" s="29"/>
      <c r="F22" s="29"/>
      <c r="G22" s="27"/>
    </row>
  </sheetData>
  <mergeCells count="11">
    <mergeCell ref="A4:G4"/>
    <mergeCell ref="A22:F22"/>
    <mergeCell ref="A21:E21"/>
    <mergeCell ref="F21:G21"/>
    <mergeCell ref="A1:G1"/>
    <mergeCell ref="A2:G2"/>
    <mergeCell ref="A3:G3"/>
    <mergeCell ref="A6:G6"/>
    <mergeCell ref="A7:G7"/>
    <mergeCell ref="A9:B10"/>
    <mergeCell ref="C9:G10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NABIL EL KADAOUI</cp:lastModifiedBy>
  <cp:lastPrinted>2024-03-08T11:50:09Z</cp:lastPrinted>
  <dcterms:created xsi:type="dcterms:W3CDTF">2019-12-12T10:58:27Z</dcterms:created>
  <dcterms:modified xsi:type="dcterms:W3CDTF">2024-09-23T12:34:41Z</dcterms:modified>
</cp:coreProperties>
</file>