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820" windowHeight="11976"/>
  </bookViews>
  <sheets>
    <sheet name="PROPOSICIÓN ECONÓMICA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18" i="1"/>
  <c r="G16" i="1" l="1"/>
  <c r="G17" i="1"/>
  <c r="E16" i="1"/>
  <c r="E17" i="1"/>
  <c r="G15" i="1" l="1"/>
  <c r="E15" i="1"/>
  <c r="E18" i="1" l="1"/>
</calcChain>
</file>

<file path=xl/sharedStrings.xml><?xml version="1.0" encoding="utf-8"?>
<sst xmlns="http://schemas.openxmlformats.org/spreadsheetml/2006/main" count="19" uniqueCount="19">
  <si>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</si>
  <si>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</si>
  <si>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</si>
  <si>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</si>
  <si>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</si>
  <si>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</si>
  <si>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</si>
  <si>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</si>
  <si>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</si>
  <si>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</si>
  <si>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</si>
  <si>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</si>
  <si>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</si>
  <si>
    <t>Cadena 32 mm diámetro</t>
  </si>
  <si>
    <t>Anclaje en U 50 mm</t>
  </si>
  <si>
    <t>Grillete 32 mm</t>
  </si>
  <si>
    <t>Expediente E24-0160</t>
  </si>
  <si>
    <t>Suministro de herrajes y material diverso para las defensas de los puertos de Eivissa y la Savina. LOTE 2</t>
  </si>
  <si>
    <t>SUMINISTRO DE HERRAJES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</si>
</sst>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sz val="13"/>
      <color theme="1"/>
      <name val="Calibri"/>
      <family val="2"/>
    </font>
    <font>
      <sz val="11"/>
      <name val="Calibri"/>
      <family val="2"/>
    </font>
    <font>
      <b/>
      <sz val="10"/>
      <color theme="1"/>
      <name val="Calibri"/>
      <family val="2"/>
    </font>
    <font>
      <b/>
      <sz val="14"/>
      <color theme="9" tint="-0.249977111117893"/>
      <name val="Arial Narrow"/>
      <family val="2"/>
    </font>
    <font>
      <i/>
      <sz val="14"/>
      <color theme="9" tint="-0.249977111117893"/>
      <name val="Arial Narrow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sz val="8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rgb="FFD8D8D8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2" borderId="1" xfId="0" applyFont="1" applyFill="1" applyBorder="1" applyAlignment="1">
      <alignment horizontal="center" vertical="top" wrapText="1"/>
    </xf>
    <xf numFmtId="0" fontId="3" fillId="4" borderId="0" xfId="0" applyFont="1" applyFill="1" applyBorder="1"/>
    <xf numFmtId="0" fontId="3" fillId="4" borderId="2" xfId="0" applyFont="1" applyFill="1" applyBorder="1"/>
    <xf numFmtId="0" fontId="7" fillId="3" borderId="1" xfId="0" applyFont="1" applyFill="1" applyBorder="1"/>
    <xf numFmtId="0" fontId="7" fillId="3" borderId="0" xfId="0" applyFont="1" applyFill="1" applyBorder="1"/>
    <xf numFmtId="0" fontId="7" fillId="3" borderId="2" xfId="0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7" fillId="3" borderId="14" xfId="0" applyFont="1" applyFill="1" applyBorder="1"/>
    <xf numFmtId="0" fontId="11" fillId="3" borderId="16" xfId="0" applyFont="1" applyFill="1" applyBorder="1" applyAlignment="1">
      <alignment vertical="center" wrapText="1"/>
    </xf>
    <xf numFmtId="0" fontId="11" fillId="3" borderId="17" xfId="0" applyFont="1" applyFill="1" applyBorder="1" applyAlignment="1">
      <alignment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2" fillId="6" borderId="19" xfId="0" applyFont="1" applyFill="1" applyBorder="1" applyAlignment="1">
      <alignment horizontal="center" vertical="center" wrapText="1"/>
    </xf>
    <xf numFmtId="2" fontId="12" fillId="6" borderId="20" xfId="0" applyNumberFormat="1" applyFont="1" applyFill="1" applyBorder="1" applyAlignment="1">
      <alignment vertical="center" wrapText="1"/>
    </xf>
    <xf numFmtId="164" fontId="1" fillId="6" borderId="20" xfId="0" applyNumberFormat="1" applyFont="1" applyFill="1" applyBorder="1" applyAlignment="1">
      <alignment vertical="center" wrapText="1"/>
    </xf>
    <xf numFmtId="0" fontId="12" fillId="6" borderId="21" xfId="0" applyFont="1" applyFill="1" applyBorder="1" applyAlignment="1">
      <alignment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vertical="center" wrapText="1"/>
    </xf>
    <xf numFmtId="2" fontId="1" fillId="3" borderId="20" xfId="0" applyNumberFormat="1" applyFont="1" applyFill="1" applyBorder="1" applyAlignment="1">
      <alignment vertical="center" wrapText="1"/>
    </xf>
    <xf numFmtId="164" fontId="1" fillId="3" borderId="20" xfId="0" applyNumberFormat="1" applyFont="1" applyFill="1" applyBorder="1" applyAlignment="1">
      <alignment vertical="center" wrapText="1"/>
    </xf>
    <xf numFmtId="164" fontId="1" fillId="5" borderId="23" xfId="0" applyNumberFormat="1" applyFont="1" applyFill="1" applyBorder="1" applyAlignment="1" applyProtection="1">
      <alignment vertical="center" wrapText="1"/>
      <protection locked="0"/>
    </xf>
    <xf numFmtId="164" fontId="1" fillId="3" borderId="21" xfId="0" applyNumberFormat="1" applyFont="1" applyFill="1" applyBorder="1" applyAlignment="1">
      <alignment vertical="center" wrapText="1"/>
    </xf>
    <xf numFmtId="0" fontId="13" fillId="3" borderId="0" xfId="0" applyFont="1" applyFill="1" applyBorder="1" applyAlignment="1">
      <alignment vertical="center" wrapText="1"/>
    </xf>
    <xf numFmtId="0" fontId="13" fillId="3" borderId="24" xfId="0" applyFont="1" applyFill="1" applyBorder="1" applyAlignment="1">
      <alignment vertical="center" wrapText="1"/>
    </xf>
    <xf numFmtId="164" fontId="12" fillId="3" borderId="25" xfId="0" applyNumberFormat="1" applyFont="1" applyFill="1" applyBorder="1" applyAlignment="1">
      <alignment vertical="center" wrapText="1"/>
    </xf>
    <xf numFmtId="0" fontId="13" fillId="3" borderId="26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horizontal="center" wrapText="1"/>
    </xf>
    <xf numFmtId="0" fontId="7" fillId="0" borderId="0" xfId="0" applyFont="1"/>
    <xf numFmtId="4" fontId="17" fillId="0" borderId="0" xfId="0" applyNumberFormat="1" applyFont="1" applyAlignment="1">
      <alignment vertical="top"/>
    </xf>
    <xf numFmtId="0" fontId="0" fillId="0" borderId="0" xfId="0" applyFont="1" applyAlignment="1"/>
    <xf numFmtId="0" fontId="13" fillId="3" borderId="1" xfId="0" applyFont="1" applyFill="1" applyBorder="1" applyAlignment="1">
      <alignment vertical="center" wrapText="1"/>
    </xf>
    <xf numFmtId="164" fontId="12" fillId="7" borderId="28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wrapText="1"/>
    </xf>
    <xf numFmtId="0" fontId="7" fillId="3" borderId="2" xfId="0" applyFont="1" applyFill="1" applyBorder="1" applyAlignment="1">
      <alignment horizontal="center" wrapText="1"/>
    </xf>
    <xf numFmtId="0" fontId="3" fillId="4" borderId="8" xfId="0" applyFont="1" applyFill="1" applyBorder="1" applyAlignment="1"/>
    <xf numFmtId="0" fontId="9" fillId="3" borderId="1" xfId="0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2" xfId="0" applyFont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4" fillId="2" borderId="6" xfId="0" applyFont="1" applyFill="1" applyBorder="1" applyAlignment="1">
      <alignment horizontal="center" vertical="top" wrapText="1"/>
    </xf>
    <xf numFmtId="0" fontId="3" fillId="4" borderId="7" xfId="0" applyFont="1" applyFill="1" applyBorder="1"/>
    <xf numFmtId="0" fontId="3" fillId="4" borderId="8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0" fillId="5" borderId="9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14" fillId="3" borderId="1" xfId="0" applyFont="1" applyFill="1" applyBorder="1" applyAlignment="1">
      <alignment horizontal="right" vertical="center" wrapText="1"/>
    </xf>
    <xf numFmtId="164" fontId="15" fillId="8" borderId="27" xfId="0" applyNumberFormat="1" applyFont="1" applyFill="1" applyBorder="1" applyAlignment="1">
      <alignment horizontal="center" vertical="center" wrapText="1"/>
    </xf>
    <xf numFmtId="0" fontId="3" fillId="0" borderId="29" xfId="0" applyFont="1" applyBorder="1"/>
    <xf numFmtId="0" fontId="9" fillId="2" borderId="6" xfId="0" applyFont="1" applyFill="1" applyBorder="1" applyAlignment="1">
      <alignment horizontal="right" vertical="center" wrapText="1"/>
    </xf>
    <xf numFmtId="0" fontId="9" fillId="2" borderId="7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"/>
  <sheetViews>
    <sheetView tabSelected="1" workbookViewId="0">
      <selection activeCell="A21" sqref="A21:F21"/>
    </sheetView>
  </sheetViews>
  <sheetFormatPr baseColWidth="10" defaultRowHeight="14.4" x14ac:dyDescent="0.3"/>
  <cols>
    <col min="2" max="2" width="69.44140625" customWidth="1"/>
    <col min="3" max="3" width="14.44140625" customWidth="1"/>
    <col min="5" max="5" width="15.5546875" customWidth="1"/>
    <col min="6" max="7" width="17.6640625" customWidth="1"/>
  </cols>
  <sheetData>
    <row r="1" spans="1:26" ht="17.25" customHeight="1" thickBot="1" x14ac:dyDescent="0.35">
      <c r="A1" s="40" t="s">
        <v>0</v>
      </c>
      <c r="B1" s="41"/>
      <c r="C1" s="41"/>
      <c r="D1" s="41"/>
      <c r="E1" s="41"/>
      <c r="F1" s="41"/>
      <c r="G1" s="42"/>
    </row>
    <row r="2" spans="1:26" ht="15.75" customHeight="1" x14ac:dyDescent="0.25">
      <c r="A2" s="43" t="s">
        <v>17</v>
      </c>
      <c r="B2" s="44"/>
      <c r="C2" s="44"/>
      <c r="D2" s="44"/>
      <c r="E2" s="44"/>
      <c r="F2" s="44"/>
      <c r="G2" s="45"/>
    </row>
    <row r="3" spans="1:26" ht="15.75" thickBot="1" x14ac:dyDescent="0.3">
      <c r="A3" s="46" t="s">
        <v>16</v>
      </c>
      <c r="B3" s="47"/>
      <c r="C3" s="47"/>
      <c r="D3" s="47"/>
      <c r="E3" s="47"/>
      <c r="F3" s="47"/>
      <c r="G3" s="48"/>
    </row>
    <row r="4" spans="1:26" ht="15" x14ac:dyDescent="0.25">
      <c r="A4" s="1"/>
      <c r="B4" s="2"/>
      <c r="C4" s="2"/>
      <c r="D4" s="2"/>
      <c r="E4" s="2"/>
      <c r="F4" s="2"/>
      <c r="G4" s="3"/>
    </row>
    <row r="5" spans="1:26" ht="18" x14ac:dyDescent="0.25">
      <c r="A5" s="49"/>
      <c r="B5" s="50"/>
      <c r="C5" s="50"/>
      <c r="D5" s="50"/>
      <c r="E5" s="50"/>
      <c r="F5" s="50"/>
      <c r="G5" s="51"/>
    </row>
    <row r="6" spans="1:26" ht="15" x14ac:dyDescent="0.25">
      <c r="A6" s="4"/>
      <c r="B6" s="5"/>
      <c r="C6" s="5"/>
      <c r="D6" s="5"/>
      <c r="E6" s="5"/>
      <c r="F6" s="5"/>
      <c r="G6" s="6"/>
    </row>
    <row r="7" spans="1:26" x14ac:dyDescent="0.3">
      <c r="A7" s="52" t="s">
        <v>1</v>
      </c>
      <c r="B7" s="38"/>
      <c r="C7" s="38"/>
      <c r="D7" s="38"/>
      <c r="E7" s="38"/>
      <c r="F7" s="38"/>
      <c r="G7" s="39"/>
    </row>
    <row r="8" spans="1:26" x14ac:dyDescent="0.3">
      <c r="A8" s="37" t="s">
        <v>2</v>
      </c>
      <c r="B8" s="38"/>
      <c r="C8" s="38"/>
      <c r="D8" s="38"/>
      <c r="E8" s="38"/>
      <c r="F8" s="38"/>
      <c r="G8" s="39"/>
    </row>
    <row r="9" spans="1:26" ht="15.75" thickBot="1" x14ac:dyDescent="0.3">
      <c r="A9" s="4"/>
      <c r="B9" s="5"/>
      <c r="C9" s="5"/>
      <c r="D9" s="5"/>
      <c r="E9" s="5"/>
      <c r="F9" s="5"/>
      <c r="G9" s="6"/>
    </row>
    <row r="10" spans="1:26" x14ac:dyDescent="0.3">
      <c r="A10" s="53" t="s">
        <v>3</v>
      </c>
      <c r="B10" s="38"/>
      <c r="C10" s="55"/>
      <c r="D10" s="56"/>
      <c r="E10" s="56"/>
      <c r="F10" s="56"/>
      <c r="G10" s="57"/>
    </row>
    <row r="11" spans="1:26" ht="15" thickBot="1" x14ac:dyDescent="0.35">
      <c r="A11" s="54"/>
      <c r="B11" s="38"/>
      <c r="C11" s="58"/>
      <c r="D11" s="59"/>
      <c r="E11" s="59"/>
      <c r="F11" s="59"/>
      <c r="G11" s="60"/>
    </row>
    <row r="12" spans="1:26" ht="15.75" thickBot="1" x14ac:dyDescent="0.3">
      <c r="A12" s="7"/>
      <c r="B12" s="8"/>
      <c r="C12" s="8"/>
      <c r="D12" s="8"/>
      <c r="E12" s="8"/>
      <c r="F12" s="8"/>
      <c r="G12" s="9"/>
    </row>
    <row r="13" spans="1:26" s="31" customFormat="1" ht="38.4" customHeight="1" thickBot="1" x14ac:dyDescent="0.35">
      <c r="A13" s="10" t="s">
        <v>4</v>
      </c>
      <c r="B13" s="11" t="s">
        <v>5</v>
      </c>
      <c r="C13" s="12" t="s">
        <v>6</v>
      </c>
      <c r="D13" s="12" t="s">
        <v>7</v>
      </c>
      <c r="E13" s="12" t="s">
        <v>8</v>
      </c>
      <c r="F13" s="12" t="s">
        <v>9</v>
      </c>
      <c r="G13" s="13" t="s">
        <v>10</v>
      </c>
      <c r="H13" s="29"/>
      <c r="I13" s="29"/>
      <c r="J13" s="29"/>
      <c r="K13" s="30"/>
      <c r="L13" s="29"/>
      <c r="M13" s="30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x14ac:dyDescent="0.3">
      <c r="A14" s="14">
        <v>1</v>
      </c>
      <c r="B14" s="15" t="s">
        <v>18</v>
      </c>
      <c r="C14" s="16"/>
      <c r="D14" s="16"/>
      <c r="E14" s="16"/>
      <c r="F14" s="16"/>
      <c r="G14" s="17"/>
    </row>
    <row r="15" spans="1:26" x14ac:dyDescent="0.3">
      <c r="A15" s="18"/>
      <c r="B15" s="19" t="s">
        <v>13</v>
      </c>
      <c r="C15" s="20">
        <v>37.119999999999997</v>
      </c>
      <c r="D15" s="21">
        <v>68.180000000000007</v>
      </c>
      <c r="E15" s="21">
        <f t="shared" ref="E15:E17" si="0">ROUND(C15*D15,2)</f>
        <v>2530.84</v>
      </c>
      <c r="F15" s="22">
        <v>0</v>
      </c>
      <c r="G15" s="23">
        <f t="shared" ref="G15:G17" si="1">IF(F15&gt;D15,F15/0,ROUND(C15*F15,2))</f>
        <v>0</v>
      </c>
    </row>
    <row r="16" spans="1:26" x14ac:dyDescent="0.3">
      <c r="A16" s="18"/>
      <c r="B16" s="19" t="s">
        <v>14</v>
      </c>
      <c r="C16" s="20">
        <v>74</v>
      </c>
      <c r="D16" s="21">
        <v>391.43</v>
      </c>
      <c r="E16" s="21">
        <f t="shared" si="0"/>
        <v>28965.82</v>
      </c>
      <c r="F16" s="22">
        <v>0</v>
      </c>
      <c r="G16" s="23">
        <f t="shared" si="1"/>
        <v>0</v>
      </c>
    </row>
    <row r="17" spans="1:7" x14ac:dyDescent="0.3">
      <c r="A17" s="18"/>
      <c r="B17" s="19" t="s">
        <v>15</v>
      </c>
      <c r="C17" s="20">
        <v>184</v>
      </c>
      <c r="D17" s="21">
        <v>31.76</v>
      </c>
      <c r="E17" s="21">
        <f t="shared" si="0"/>
        <v>5843.84</v>
      </c>
      <c r="F17" s="22">
        <v>0</v>
      </c>
      <c r="G17" s="23">
        <f t="shared" si="1"/>
        <v>0</v>
      </c>
    </row>
    <row r="18" spans="1:7" x14ac:dyDescent="0.3">
      <c r="A18" s="32"/>
      <c r="B18" s="24"/>
      <c r="C18" s="24"/>
      <c r="D18" s="25"/>
      <c r="E18" s="26">
        <f>SUM(E15:E17)</f>
        <v>37340.5</v>
      </c>
      <c r="F18" s="27"/>
      <c r="G18" s="33">
        <f>SUM(G15:G17)</f>
        <v>0</v>
      </c>
    </row>
    <row r="19" spans="1:7" ht="15.75" thickBot="1" x14ac:dyDescent="0.3">
      <c r="A19" s="34"/>
      <c r="B19" s="28"/>
      <c r="C19" s="28"/>
      <c r="D19" s="28"/>
      <c r="E19" s="28"/>
      <c r="F19" s="28"/>
      <c r="G19" s="35"/>
    </row>
    <row r="20" spans="1:7" ht="15" thickBot="1" x14ac:dyDescent="0.35">
      <c r="A20" s="61" t="s">
        <v>11</v>
      </c>
      <c r="B20" s="38"/>
      <c r="C20" s="38"/>
      <c r="D20" s="38"/>
      <c r="E20" s="38"/>
      <c r="F20" s="62">
        <f>IF(G18&lt;=37340.5,G18,"ERROR: Límite superado")</f>
        <v>0</v>
      </c>
      <c r="G20" s="63"/>
    </row>
    <row r="21" spans="1:7" ht="35.25" customHeight="1" thickBot="1" x14ac:dyDescent="0.35">
      <c r="A21" s="64" t="s">
        <v>12</v>
      </c>
      <c r="B21" s="65"/>
      <c r="C21" s="65"/>
      <c r="D21" s="65"/>
      <c r="E21" s="65"/>
      <c r="F21" s="65"/>
      <c r="G21" s="36"/>
    </row>
  </sheetData>
  <sheetProtection password="DE91" sheet="1" objects="1" scenarios="1"/>
  <mergeCells count="11">
    <mergeCell ref="A10:B11"/>
    <mergeCell ref="C10:G11"/>
    <mergeCell ref="A20:E20"/>
    <mergeCell ref="F20:G20"/>
    <mergeCell ref="A21:F21"/>
    <mergeCell ref="A8:G8"/>
    <mergeCell ref="A1:G1"/>
    <mergeCell ref="A2:G2"/>
    <mergeCell ref="A3:G3"/>
    <mergeCell ref="A5:G5"/>
    <mergeCell ref="A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Company>TRAGSA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Tejero Gurke, Jose Marcos</dc:creator>
  <cp:lastModifiedBy>Joan Manuel Llaneras Pascual</cp:lastModifiedBy>
  <dcterms:created xsi:type="dcterms:W3CDTF">2024-10-24T09:00:43Z</dcterms:created>
  <dcterms:modified xsi:type="dcterms:W3CDTF">2024-12-10T13:25:00Z</dcterms:modified>
</cp:coreProperties>
</file>