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ECONÓMICA'!$A$1:$G$39</definedName>
  </definedNames>
  <calcPr calcId="145621" iterateDelta="1E-4"/>
</workbook>
</file>

<file path=xl/calcChain.xml><?xml version="1.0" encoding="utf-8"?>
<calcChain xmlns="http://schemas.openxmlformats.org/spreadsheetml/2006/main">
  <c r="G15" i="1" l="1"/>
  <c r="G16" i="1" l="1"/>
  <c r="G17" i="1"/>
  <c r="G18" i="1"/>
  <c r="G19" i="1"/>
  <c r="G21" i="1"/>
  <c r="G22" i="1"/>
  <c r="G23" i="1"/>
  <c r="G24" i="1"/>
  <c r="G25" i="1"/>
  <c r="G26" i="1"/>
  <c r="G28" i="1"/>
  <c r="G29" i="1"/>
  <c r="G30" i="1"/>
  <c r="E15" i="1"/>
  <c r="E16" i="1"/>
  <c r="E17" i="1"/>
  <c r="E18" i="1"/>
  <c r="E19" i="1"/>
  <c r="E21" i="1"/>
  <c r="E22" i="1"/>
  <c r="E23" i="1"/>
  <c r="E24" i="1"/>
  <c r="E25" i="1"/>
  <c r="E26" i="1"/>
  <c r="E28" i="1"/>
  <c r="E29" i="1"/>
  <c r="E30" i="1"/>
  <c r="G31" i="1" l="1"/>
  <c r="F33" i="1" s="1"/>
  <c r="E31" i="1"/>
</calcChain>
</file>

<file path=xl/sharedStrings.xml><?xml version="1.0" encoding="utf-8"?>
<sst xmlns="http://schemas.openxmlformats.org/spreadsheetml/2006/main" count="50" uniqueCount="50">
  <si>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</si>
  <si>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</si>
  <si>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</si>
  <si>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</si>
  <si>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</si>
  <si>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</si>
  <si>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</si>
  <si>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</si>
  <si>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</si>
  <si>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</si>
  <si>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</si>
  <si>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</si>
  <si>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</si>
  <si>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</si>
  <si>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</si>
  <si>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SUMINISTRO DE EQUIPAMIENTO PARA LOS GIMNASIOS DE LOS PUERTOS DE PALMA, EIVISSA Y MAÓ</t>
  </si>
  <si>
    <t>MÁQUINAS DE MUSCULACIÓN</t>
  </si>
  <si>
    <t>MATERIAL DE GIMNASIO PARA EL PUERTO DE PALMA</t>
  </si>
  <si>
    <t>1.1.2</t>
  </si>
  <si>
    <t>Máquina para press</t>
  </si>
  <si>
    <t>1.1.3</t>
  </si>
  <si>
    <t>Máquina para extensión de piernas</t>
  </si>
  <si>
    <t>1.1.4</t>
  </si>
  <si>
    <t>Máquina para glúteos</t>
  </si>
  <si>
    <t>1.1.5</t>
  </si>
  <si>
    <t>1.1.7</t>
  </si>
  <si>
    <t>Máquina de rack multifunción</t>
  </si>
  <si>
    <t>MANCUERNAS, DISCOS Y KETTLEBELS</t>
  </si>
  <si>
    <t>Kettlebell vinilo 4 kg</t>
  </si>
  <si>
    <t>Kettlebell vinilo 6 kg</t>
  </si>
  <si>
    <t>Kettlebell vinilo 8 kg</t>
  </si>
  <si>
    <t>Kettlebell vinilo 10 kg</t>
  </si>
  <si>
    <t>Kettlebell vinilo 12 kg</t>
  </si>
  <si>
    <t>Kettlebell vinilo 14 kg</t>
  </si>
  <si>
    <t>1.2.17</t>
  </si>
  <si>
    <t>1.2.18</t>
  </si>
  <si>
    <t>1.2.19</t>
  </si>
  <si>
    <t>1.2.20</t>
  </si>
  <si>
    <t>1.2.21</t>
  </si>
  <si>
    <t>1.2.22</t>
  </si>
  <si>
    <t>OTRO EQUIPAMIENTO</t>
  </si>
  <si>
    <t>1.3.1</t>
  </si>
  <si>
    <t>Banco multiposición</t>
  </si>
  <si>
    <t>1.3.2</t>
  </si>
  <si>
    <t>1.3.3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</si>
  <si>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</si>
  <si>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P.O.126.24. LOTE 3</t>
  </si>
  <si>
    <t>Máquina para bíceps y tríceps</t>
  </si>
  <si>
    <t>Esterilla para suelo</t>
  </si>
  <si>
    <t>TRX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</si>
</sst>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view="pageBreakPreview" zoomScaleNormal="100" zoomScaleSheetLayoutView="100" workbookViewId="0">
      <selection activeCell="F20" sqref="F2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15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46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17</v>
      </c>
      <c r="C13" s="7"/>
      <c r="D13" s="23"/>
      <c r="E13" s="23"/>
      <c r="F13" s="7"/>
      <c r="G13" s="8"/>
      <c r="K13" s="20"/>
      <c r="M13" s="20"/>
    </row>
    <row r="14" spans="1:13" x14ac:dyDescent="0.3">
      <c r="A14" s="30" t="s">
        <v>12</v>
      </c>
      <c r="B14" s="6" t="s">
        <v>16</v>
      </c>
      <c r="C14" s="7"/>
      <c r="D14" s="23"/>
      <c r="E14" s="23"/>
      <c r="F14" s="7"/>
      <c r="G14" s="8"/>
      <c r="K14" s="20"/>
      <c r="M14" s="20"/>
    </row>
    <row r="15" spans="1:13" x14ac:dyDescent="0.3">
      <c r="A15" s="5" t="s">
        <v>18</v>
      </c>
      <c r="B15" s="9" t="s">
        <v>19</v>
      </c>
      <c r="C15" s="10">
        <v>1</v>
      </c>
      <c r="D15" s="11">
        <v>2751.01</v>
      </c>
      <c r="E15" s="11">
        <f t="shared" ref="E15:E19" si="0">ROUND(C15*D15,2)</f>
        <v>2751.01</v>
      </c>
      <c r="F15" s="22"/>
      <c r="G15" s="12">
        <f>IF(F15&gt;D15,F15/0,ROUND(C15*F15,2))</f>
        <v>0</v>
      </c>
      <c r="K15" s="20"/>
      <c r="M15" s="20"/>
    </row>
    <row r="16" spans="1:13" x14ac:dyDescent="0.3">
      <c r="A16" s="5" t="s">
        <v>20</v>
      </c>
      <c r="B16" s="9" t="s">
        <v>21</v>
      </c>
      <c r="C16" s="10">
        <v>1</v>
      </c>
      <c r="D16" s="11">
        <v>3001.09</v>
      </c>
      <c r="E16" s="11">
        <f t="shared" si="0"/>
        <v>3001.09</v>
      </c>
      <c r="F16" s="22"/>
      <c r="G16" s="12">
        <f t="shared" ref="G15:G19" si="1">IF(F16&gt;D16,F16/0,ROUND(C16*F16,2))</f>
        <v>0</v>
      </c>
      <c r="K16" s="20"/>
      <c r="M16" s="20"/>
    </row>
    <row r="17" spans="1:13" x14ac:dyDescent="0.3">
      <c r="A17" s="5" t="s">
        <v>22</v>
      </c>
      <c r="B17" s="9" t="s">
        <v>23</v>
      </c>
      <c r="C17" s="10">
        <v>1</v>
      </c>
      <c r="D17" s="11">
        <v>2500.91</v>
      </c>
      <c r="E17" s="11">
        <f t="shared" si="0"/>
        <v>2500.91</v>
      </c>
      <c r="F17" s="22"/>
      <c r="G17" s="12">
        <f t="shared" si="1"/>
        <v>0</v>
      </c>
      <c r="K17" s="20"/>
      <c r="M17" s="20"/>
    </row>
    <row r="18" spans="1:13" x14ac:dyDescent="0.3">
      <c r="A18" s="5" t="s">
        <v>24</v>
      </c>
      <c r="B18" s="9" t="s">
        <v>47</v>
      </c>
      <c r="C18" s="10">
        <v>1</v>
      </c>
      <c r="D18" s="11">
        <v>3376.24</v>
      </c>
      <c r="E18" s="11">
        <f t="shared" si="0"/>
        <v>3376.24</v>
      </c>
      <c r="F18" s="22"/>
      <c r="G18" s="12">
        <f t="shared" si="1"/>
        <v>0</v>
      </c>
      <c r="K18" s="20"/>
      <c r="M18" s="20"/>
    </row>
    <row r="19" spans="1:13" x14ac:dyDescent="0.3">
      <c r="A19" s="5" t="s">
        <v>25</v>
      </c>
      <c r="B19" s="9" t="s">
        <v>26</v>
      </c>
      <c r="C19" s="10">
        <v>1</v>
      </c>
      <c r="D19" s="11">
        <v>4251.54</v>
      </c>
      <c r="E19" s="11">
        <f t="shared" si="0"/>
        <v>4251.54</v>
      </c>
      <c r="F19" s="22"/>
      <c r="G19" s="12">
        <f t="shared" si="1"/>
        <v>0</v>
      </c>
      <c r="K19" s="20"/>
      <c r="M19" s="20"/>
    </row>
    <row r="20" spans="1:13" x14ac:dyDescent="0.3">
      <c r="A20" s="30" t="s">
        <v>13</v>
      </c>
      <c r="B20" s="6" t="s">
        <v>27</v>
      </c>
      <c r="C20" s="7"/>
      <c r="D20" s="23"/>
      <c r="E20" s="23"/>
      <c r="F20" s="7"/>
      <c r="G20" s="8"/>
      <c r="K20" s="20"/>
      <c r="M20" s="20"/>
    </row>
    <row r="21" spans="1:13" x14ac:dyDescent="0.3">
      <c r="A21" s="5" t="s">
        <v>34</v>
      </c>
      <c r="B21" s="9" t="s">
        <v>28</v>
      </c>
      <c r="C21" s="10">
        <v>1</v>
      </c>
      <c r="D21" s="11">
        <v>25</v>
      </c>
      <c r="E21" s="11">
        <f t="shared" ref="E21:E26" si="2">ROUND(C21*D21,2)</f>
        <v>25</v>
      </c>
      <c r="F21" s="22"/>
      <c r="G21" s="12">
        <f t="shared" ref="G21:G26" si="3">IF(F21&gt;D21,F21/0,ROUND(C21*F21,2))</f>
        <v>0</v>
      </c>
      <c r="K21" s="20"/>
      <c r="M21" s="20"/>
    </row>
    <row r="22" spans="1:13" x14ac:dyDescent="0.3">
      <c r="A22" s="5" t="s">
        <v>35</v>
      </c>
      <c r="B22" s="9" t="s">
        <v>29</v>
      </c>
      <c r="C22" s="10">
        <v>1</v>
      </c>
      <c r="D22" s="11">
        <v>37.520000000000003</v>
      </c>
      <c r="E22" s="11">
        <f t="shared" si="2"/>
        <v>37.520000000000003</v>
      </c>
      <c r="F22" s="22"/>
      <c r="G22" s="12">
        <f t="shared" si="3"/>
        <v>0</v>
      </c>
      <c r="K22" s="20"/>
      <c r="M22" s="20"/>
    </row>
    <row r="23" spans="1:13" x14ac:dyDescent="0.3">
      <c r="A23" s="5" t="s">
        <v>36</v>
      </c>
      <c r="B23" s="9" t="s">
        <v>30</v>
      </c>
      <c r="C23" s="10">
        <v>1</v>
      </c>
      <c r="D23" s="11">
        <v>43.77</v>
      </c>
      <c r="E23" s="11">
        <f t="shared" si="2"/>
        <v>43.77</v>
      </c>
      <c r="F23" s="22"/>
      <c r="G23" s="12">
        <f t="shared" si="3"/>
        <v>0</v>
      </c>
      <c r="K23" s="20"/>
      <c r="M23" s="20"/>
    </row>
    <row r="24" spans="1:13" x14ac:dyDescent="0.3">
      <c r="A24" s="5" t="s">
        <v>37</v>
      </c>
      <c r="B24" s="9" t="s">
        <v>31</v>
      </c>
      <c r="C24" s="10">
        <v>1</v>
      </c>
      <c r="D24" s="11">
        <v>52.52</v>
      </c>
      <c r="E24" s="11">
        <f t="shared" si="2"/>
        <v>52.52</v>
      </c>
      <c r="F24" s="22"/>
      <c r="G24" s="12">
        <f t="shared" si="3"/>
        <v>0</v>
      </c>
      <c r="K24" s="20"/>
      <c r="M24" s="20"/>
    </row>
    <row r="25" spans="1:13" x14ac:dyDescent="0.3">
      <c r="A25" s="5" t="s">
        <v>38</v>
      </c>
      <c r="B25" s="9" t="s">
        <v>32</v>
      </c>
      <c r="C25" s="10">
        <v>1</v>
      </c>
      <c r="D25" s="11">
        <v>62.52</v>
      </c>
      <c r="E25" s="11">
        <f t="shared" si="2"/>
        <v>62.52</v>
      </c>
      <c r="F25" s="22"/>
      <c r="G25" s="12">
        <f t="shared" si="3"/>
        <v>0</v>
      </c>
      <c r="K25" s="20"/>
      <c r="M25" s="20"/>
    </row>
    <row r="26" spans="1:13" x14ac:dyDescent="0.3">
      <c r="A26" s="5" t="s">
        <v>39</v>
      </c>
      <c r="B26" s="9" t="s">
        <v>33</v>
      </c>
      <c r="C26" s="10">
        <v>1</v>
      </c>
      <c r="D26" s="11">
        <v>68.77</v>
      </c>
      <c r="E26" s="11">
        <f t="shared" si="2"/>
        <v>68.77</v>
      </c>
      <c r="F26" s="22"/>
      <c r="G26" s="12">
        <f t="shared" si="3"/>
        <v>0</v>
      </c>
      <c r="K26" s="20"/>
      <c r="M26" s="20"/>
    </row>
    <row r="27" spans="1:13" x14ac:dyDescent="0.3">
      <c r="A27" s="30" t="s">
        <v>14</v>
      </c>
      <c r="B27" s="6" t="s">
        <v>40</v>
      </c>
      <c r="C27" s="7"/>
      <c r="D27" s="23"/>
      <c r="E27" s="23"/>
      <c r="F27" s="7"/>
      <c r="G27" s="8"/>
      <c r="K27" s="20"/>
      <c r="M27" s="20"/>
    </row>
    <row r="28" spans="1:13" x14ac:dyDescent="0.3">
      <c r="A28" s="5" t="s">
        <v>41</v>
      </c>
      <c r="B28" s="9" t="s">
        <v>42</v>
      </c>
      <c r="C28" s="10">
        <v>1</v>
      </c>
      <c r="D28" s="11">
        <v>625.23</v>
      </c>
      <c r="E28" s="11">
        <f t="shared" ref="E28:E30" si="4">ROUND(C28*D28,2)</f>
        <v>625.23</v>
      </c>
      <c r="F28" s="22"/>
      <c r="G28" s="12">
        <f t="shared" ref="G28:G30" si="5">IF(F28&gt;D28,F28/0,ROUND(C28*F28,2))</f>
        <v>0</v>
      </c>
      <c r="K28" s="20"/>
      <c r="M28" s="20"/>
    </row>
    <row r="29" spans="1:13" x14ac:dyDescent="0.3">
      <c r="A29" s="5" t="s">
        <v>43</v>
      </c>
      <c r="B29" s="9" t="s">
        <v>48</v>
      </c>
      <c r="C29" s="10">
        <v>3</v>
      </c>
      <c r="D29" s="11">
        <v>75.040000000000006</v>
      </c>
      <c r="E29" s="11">
        <f t="shared" si="4"/>
        <v>225.12</v>
      </c>
      <c r="F29" s="22"/>
      <c r="G29" s="12">
        <f t="shared" si="5"/>
        <v>0</v>
      </c>
      <c r="K29" s="20"/>
      <c r="M29" s="20"/>
    </row>
    <row r="30" spans="1:13" ht="15" thickBot="1" x14ac:dyDescent="0.35">
      <c r="A30" s="5" t="s">
        <v>44</v>
      </c>
      <c r="B30" s="9" t="s">
        <v>49</v>
      </c>
      <c r="C30" s="10">
        <v>1</v>
      </c>
      <c r="D30" s="11">
        <v>500.18</v>
      </c>
      <c r="E30" s="11">
        <f t="shared" si="4"/>
        <v>500.18</v>
      </c>
      <c r="F30" s="22"/>
      <c r="G30" s="12">
        <f t="shared" si="5"/>
        <v>0</v>
      </c>
      <c r="K30" s="20"/>
      <c r="M30" s="20"/>
    </row>
    <row r="31" spans="1:13" ht="19.5" customHeight="1" x14ac:dyDescent="0.3">
      <c r="A31" s="13"/>
      <c r="B31" s="13"/>
      <c r="C31" s="13"/>
      <c r="D31" s="14"/>
      <c r="E31" s="15">
        <f>SUM(E14:E30)</f>
        <v>17521.420000000002</v>
      </c>
      <c r="F31" s="16"/>
      <c r="G31" s="17">
        <f>SUM(G14:G30)</f>
        <v>0</v>
      </c>
      <c r="K31" s="21"/>
    </row>
    <row r="32" spans="1:13" ht="15" thickBot="1" x14ac:dyDescent="0.35">
      <c r="A32" s="18"/>
      <c r="B32" s="18"/>
      <c r="C32" s="18"/>
      <c r="D32" s="18"/>
      <c r="E32" s="18"/>
      <c r="F32" s="18"/>
      <c r="G32" s="18"/>
    </row>
    <row r="33" spans="1:13" ht="16.2" thickBot="1" x14ac:dyDescent="0.35">
      <c r="A33" s="53" t="s">
        <v>10</v>
      </c>
      <c r="B33" s="53"/>
      <c r="C33" s="53"/>
      <c r="D33" s="53"/>
      <c r="E33" s="53"/>
      <c r="F33" s="54">
        <f>IF(G31&lt;=17521.42,G31,"ERROR: Límite superado")</f>
        <v>0</v>
      </c>
      <c r="G33" s="55"/>
    </row>
    <row r="34" spans="1:13" ht="31.95" customHeight="1" x14ac:dyDescent="0.3">
      <c r="A34" s="52" t="s">
        <v>45</v>
      </c>
      <c r="B34" s="52"/>
      <c r="C34" s="52"/>
      <c r="D34" s="52"/>
      <c r="E34" s="52"/>
      <c r="F34" s="52"/>
      <c r="G34" s="26"/>
    </row>
    <row r="35" spans="1:13" ht="70.5" customHeight="1" x14ac:dyDescent="0.3">
      <c r="A35" s="27"/>
      <c r="B35" s="27"/>
      <c r="C35" s="27"/>
      <c r="D35" s="27"/>
      <c r="E35" s="27"/>
      <c r="F35" s="27"/>
      <c r="G35" s="26"/>
    </row>
    <row r="36" spans="1:13" ht="21" customHeight="1" x14ac:dyDescent="0.3">
      <c r="A36" s="27"/>
      <c r="B36" s="28"/>
      <c r="C36" s="27"/>
      <c r="D36" s="27"/>
      <c r="E36" s="27"/>
      <c r="F36" s="27"/>
      <c r="G36" s="26"/>
    </row>
    <row r="37" spans="1:13" ht="31.95" customHeight="1" x14ac:dyDescent="0.3">
      <c r="A37" s="27"/>
      <c r="B37" s="51"/>
      <c r="C37" s="51"/>
      <c r="D37" s="27"/>
      <c r="E37" s="27"/>
      <c r="F37" s="27"/>
      <c r="G37" s="26"/>
    </row>
    <row r="38" spans="1:13" ht="10.050000000000001" customHeight="1" x14ac:dyDescent="0.3">
      <c r="A38" s="27"/>
      <c r="B38" s="29"/>
      <c r="C38" s="29"/>
      <c r="D38" s="27"/>
      <c r="E38" s="27"/>
      <c r="F38" s="27"/>
      <c r="G38" s="26"/>
    </row>
    <row r="39" spans="1:13" x14ac:dyDescent="0.3">
      <c r="A39" s="27"/>
      <c r="B39" s="49"/>
      <c r="C39" s="50"/>
      <c r="D39" s="27"/>
      <c r="E39" s="27"/>
      <c r="F39" s="27"/>
      <c r="G39" s="26"/>
      <c r="K39" s="20"/>
      <c r="M39" s="20"/>
    </row>
    <row r="40" spans="1:13" x14ac:dyDescent="0.3">
      <c r="K40" s="20"/>
      <c r="M40" s="20"/>
    </row>
    <row r="41" spans="1:13" x14ac:dyDescent="0.3">
      <c r="K41" s="20"/>
      <c r="M41" s="20"/>
    </row>
    <row r="42" spans="1:13" ht="31.95" customHeight="1" x14ac:dyDescent="0.3"/>
  </sheetData>
  <sheetProtection password="DE91" sheet="1" objects="1" scenarios="1"/>
  <mergeCells count="12">
    <mergeCell ref="B39:C39"/>
    <mergeCell ref="B37:C37"/>
    <mergeCell ref="A34:F34"/>
    <mergeCell ref="A33:E33"/>
    <mergeCell ref="F33:G33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2024-12-13T13:39:22Z</dcterms:modified>
</cp:coreProperties>
</file>