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440" windowHeight="9336"/>
  </bookViews>
  <sheets>
    <sheet name="PROPOSICIÓN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F18" i="1" s="1"/>
  <c r="G15" i="1" l="1"/>
  <c r="E15" i="1"/>
  <c r="E16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<sst xmlns="http://schemas.openxmlformats.org/spreadsheetml/2006/main" count="18" uniqueCount="18">
  <si>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</si>
  <si>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</si>
  <si>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</si>
  <si>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</si>
  <si>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</si>
  <si>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</si>
  <si>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</si>
  <si>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</si>
  <si>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</si>
  <si>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</si>
  <si>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</si>
  <si>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</si>
  <si>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</si>
  <si>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Expediente PO 103.24</t>
  </si>
  <si>
    <t>Escalera de rescate 3 m</t>
  </si>
  <si>
    <t>SUMINISTRO Y COLOCACIÓN DE ESCALERA DE RESCATE PARA MUELLES EN LOS PUERTOS DE EIVISSA Y LA SAVINA</t>
  </si>
  <si>
    <t>LOTE 1: PUERTO DE EIVISSA</t>
  </si>
  <si>
    <t>Escalera de rescate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</si>
</sst>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sz val="13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8"/>
      <color theme="1"/>
      <name val="Calibri"/>
      <family val="2"/>
    </font>
    <font>
      <b/>
      <sz val="14"/>
      <color rgb="FFE36C0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rgb="FFD8D8D8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3" fillId="4" borderId="0" xfId="0" applyFont="1" applyFill="1" applyBorder="1"/>
    <xf numFmtId="0" fontId="3" fillId="4" borderId="2" xfId="0" applyFont="1" applyFill="1" applyBorder="1"/>
    <xf numFmtId="0" fontId="5" fillId="3" borderId="1" xfId="0" applyFont="1" applyFill="1" applyBorder="1"/>
    <xf numFmtId="0" fontId="5" fillId="3" borderId="0" xfId="0" applyFont="1" applyFill="1" applyBorder="1"/>
    <xf numFmtId="0" fontId="5" fillId="3" borderId="2" xfId="0" applyFont="1" applyFill="1" applyBorder="1"/>
    <xf numFmtId="0" fontId="5" fillId="3" borderId="15" xfId="0" applyFont="1" applyFill="1" applyBorder="1"/>
    <xf numFmtId="0" fontId="5" fillId="3" borderId="13" xfId="0" applyFont="1" applyFill="1" applyBorder="1"/>
    <xf numFmtId="0" fontId="5" fillId="3" borderId="14" xfId="0" applyFont="1" applyFill="1" applyBorder="1"/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2" fontId="10" fillId="6" borderId="20" xfId="0" applyNumberFormat="1" applyFont="1" applyFill="1" applyBorder="1" applyAlignment="1">
      <alignment vertical="center" wrapText="1"/>
    </xf>
    <xf numFmtId="164" fontId="1" fillId="6" borderId="20" xfId="0" applyNumberFormat="1" applyFont="1" applyFill="1" applyBorder="1" applyAlignment="1">
      <alignment vertical="center" wrapText="1"/>
    </xf>
    <xf numFmtId="0" fontId="10" fillId="6" borderId="2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center" wrapText="1"/>
    </xf>
    <xf numFmtId="2" fontId="1" fillId="3" borderId="20" xfId="0" applyNumberFormat="1" applyFont="1" applyFill="1" applyBorder="1" applyAlignment="1">
      <alignment vertical="center" wrapText="1"/>
    </xf>
    <xf numFmtId="164" fontId="1" fillId="3" borderId="20" xfId="0" applyNumberFormat="1" applyFont="1" applyFill="1" applyBorder="1" applyAlignment="1">
      <alignment vertical="center" wrapText="1"/>
    </xf>
    <xf numFmtId="164" fontId="1" fillId="3" borderId="21" xfId="0" applyNumberFormat="1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 wrapText="1"/>
    </xf>
    <xf numFmtId="164" fontId="10" fillId="3" borderId="24" xfId="0" applyNumberFormat="1" applyFont="1" applyFill="1" applyBorder="1" applyAlignment="1">
      <alignment vertical="center" wrapText="1"/>
    </xf>
    <xf numFmtId="0" fontId="11" fillId="3" borderId="25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wrapText="1"/>
    </xf>
    <xf numFmtId="0" fontId="5" fillId="0" borderId="0" xfId="0" applyFont="1"/>
    <xf numFmtId="4" fontId="15" fillId="0" borderId="0" xfId="0" applyNumberFormat="1" applyFont="1" applyAlignment="1">
      <alignment vertical="top"/>
    </xf>
    <xf numFmtId="0" fontId="0" fillId="0" borderId="0" xfId="0" applyFont="1" applyAlignment="1"/>
    <xf numFmtId="0" fontId="11" fillId="3" borderId="1" xfId="0" applyFont="1" applyFill="1" applyBorder="1" applyAlignment="1">
      <alignment vertical="center" wrapText="1"/>
    </xf>
    <xf numFmtId="164" fontId="10" fillId="7" borderId="27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3" fillId="4" borderId="8" xfId="0" applyFont="1" applyFill="1" applyBorder="1" applyAlignment="1"/>
    <xf numFmtId="0" fontId="8" fillId="3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1" xfId="0" applyFont="1" applyBorder="1"/>
    <xf numFmtId="0" fontId="12" fillId="3" borderId="1" xfId="0" applyFont="1" applyFill="1" applyBorder="1" applyAlignment="1">
      <alignment horizontal="right" vertical="center" wrapText="1"/>
    </xf>
    <xf numFmtId="164" fontId="13" fillId="8" borderId="26" xfId="0" applyNumberFormat="1" applyFont="1" applyFill="1" applyBorder="1" applyAlignment="1">
      <alignment horizontal="center" vertical="center" wrapText="1"/>
    </xf>
    <xf numFmtId="0" fontId="3" fillId="0" borderId="28" xfId="0" applyFont="1" applyBorder="1"/>
    <xf numFmtId="0" fontId="7" fillId="2" borderId="6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4" fillId="2" borderId="6" xfId="0" applyFont="1" applyFill="1" applyBorder="1" applyAlignment="1">
      <alignment horizontal="center" vertical="top" wrapText="1"/>
    </xf>
    <xf numFmtId="0" fontId="3" fillId="4" borderId="7" xfId="0" applyFont="1" applyFill="1" applyBorder="1"/>
    <xf numFmtId="0" fontId="3" fillId="4" borderId="8" xfId="0" applyFont="1" applyFill="1" applyBorder="1"/>
    <xf numFmtId="0" fontId="16" fillId="9" borderId="29" xfId="0" applyFont="1" applyFill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3" fillId="0" borderId="14" xfId="0" applyFont="1" applyBorder="1" applyProtection="1">
      <protection locked="0"/>
    </xf>
    <xf numFmtId="164" fontId="1" fillId="5" borderId="32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abSelected="1" workbookViewId="0">
      <selection activeCell="E15" sqref="E15"/>
    </sheetView>
  </sheetViews>
  <sheetFormatPr baseColWidth="10" defaultRowHeight="14.4" x14ac:dyDescent="0.3"/>
  <cols>
    <col min="2" max="2" width="69.44140625" customWidth="1"/>
    <col min="3" max="3" width="14.44140625" customWidth="1"/>
    <col min="5" max="5" width="15.5546875" customWidth="1"/>
    <col min="6" max="7" width="17.6640625" customWidth="1"/>
  </cols>
  <sheetData>
    <row r="1" spans="1:26" ht="17.25" customHeight="1" thickBot="1" x14ac:dyDescent="0.35">
      <c r="A1" s="46" t="s">
        <v>0</v>
      </c>
      <c r="B1" s="47"/>
      <c r="C1" s="47"/>
      <c r="D1" s="47"/>
      <c r="E1" s="47"/>
      <c r="F1" s="47"/>
      <c r="G1" s="48"/>
    </row>
    <row r="2" spans="1:26" ht="15.75" customHeight="1" x14ac:dyDescent="0.3">
      <c r="A2" s="49" t="s">
        <v>15</v>
      </c>
      <c r="B2" s="50"/>
      <c r="C2" s="50"/>
      <c r="D2" s="50"/>
      <c r="E2" s="50"/>
      <c r="F2" s="50"/>
      <c r="G2" s="51"/>
    </row>
    <row r="3" spans="1:26" ht="15.75" thickBot="1" x14ac:dyDescent="0.3">
      <c r="A3" s="52" t="s">
        <v>13</v>
      </c>
      <c r="B3" s="53"/>
      <c r="C3" s="53"/>
      <c r="D3" s="53"/>
      <c r="E3" s="53"/>
      <c r="F3" s="53"/>
      <c r="G3" s="54"/>
    </row>
    <row r="4" spans="1:26" ht="15.75" thickBot="1" x14ac:dyDescent="0.3">
      <c r="A4" s="1"/>
      <c r="B4" s="2"/>
      <c r="C4" s="2"/>
      <c r="D4" s="2"/>
      <c r="E4" s="2"/>
      <c r="F4" s="2"/>
      <c r="G4" s="3"/>
    </row>
    <row r="5" spans="1:26" ht="19.5" thickBot="1" x14ac:dyDescent="0.3">
      <c r="A5" s="55" t="s">
        <v>16</v>
      </c>
      <c r="B5" s="56"/>
      <c r="C5" s="56"/>
      <c r="D5" s="56"/>
      <c r="E5" s="56"/>
      <c r="F5" s="56"/>
      <c r="G5" s="57"/>
    </row>
    <row r="6" spans="1:26" ht="15" x14ac:dyDescent="0.25">
      <c r="A6" s="4"/>
      <c r="B6" s="5"/>
      <c r="C6" s="5"/>
      <c r="D6" s="5"/>
      <c r="E6" s="5"/>
      <c r="F6" s="5"/>
      <c r="G6" s="6"/>
    </row>
    <row r="7" spans="1:26" x14ac:dyDescent="0.3">
      <c r="A7" s="58" t="s">
        <v>1</v>
      </c>
      <c r="B7" s="37"/>
      <c r="C7" s="37"/>
      <c r="D7" s="37"/>
      <c r="E7" s="37"/>
      <c r="F7" s="37"/>
      <c r="G7" s="45"/>
    </row>
    <row r="8" spans="1:26" x14ac:dyDescent="0.3">
      <c r="A8" s="44" t="s">
        <v>2</v>
      </c>
      <c r="B8" s="37"/>
      <c r="C8" s="37"/>
      <c r="D8" s="37"/>
      <c r="E8" s="37"/>
      <c r="F8" s="37"/>
      <c r="G8" s="45"/>
    </row>
    <row r="9" spans="1:26" ht="15.75" thickBot="1" x14ac:dyDescent="0.3">
      <c r="A9" s="4"/>
      <c r="B9" s="5"/>
      <c r="C9" s="5"/>
      <c r="D9" s="5"/>
      <c r="E9" s="5"/>
      <c r="F9" s="5"/>
      <c r="G9" s="6"/>
    </row>
    <row r="10" spans="1:26" x14ac:dyDescent="0.3">
      <c r="A10" s="36" t="s">
        <v>3</v>
      </c>
      <c r="B10" s="37"/>
      <c r="C10" s="59"/>
      <c r="D10" s="60"/>
      <c r="E10" s="60"/>
      <c r="F10" s="60"/>
      <c r="G10" s="61"/>
    </row>
    <row r="11" spans="1:26" ht="15" thickBot="1" x14ac:dyDescent="0.35">
      <c r="A11" s="38"/>
      <c r="B11" s="37"/>
      <c r="C11" s="62"/>
      <c r="D11" s="63"/>
      <c r="E11" s="63"/>
      <c r="F11" s="63"/>
      <c r="G11" s="64"/>
    </row>
    <row r="12" spans="1:26" ht="15.75" thickBot="1" x14ac:dyDescent="0.3">
      <c r="A12" s="7"/>
      <c r="B12" s="8"/>
      <c r="C12" s="8"/>
      <c r="D12" s="8"/>
      <c r="E12" s="8"/>
      <c r="F12" s="8"/>
      <c r="G12" s="9"/>
    </row>
    <row r="13" spans="1:26" s="30" customFormat="1" ht="38.4" customHeight="1" thickBot="1" x14ac:dyDescent="0.35">
      <c r="A13" s="10" t="s">
        <v>4</v>
      </c>
      <c r="B13" s="11" t="s">
        <v>5</v>
      </c>
      <c r="C13" s="12" t="s">
        <v>6</v>
      </c>
      <c r="D13" s="12" t="s">
        <v>7</v>
      </c>
      <c r="E13" s="12" t="s">
        <v>8</v>
      </c>
      <c r="F13" s="12" t="s">
        <v>9</v>
      </c>
      <c r="G13" s="13" t="s">
        <v>10</v>
      </c>
      <c r="H13" s="28"/>
      <c r="I13" s="28"/>
      <c r="J13" s="28"/>
      <c r="K13" s="29"/>
      <c r="L13" s="28"/>
      <c r="M13" s="29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6.5" x14ac:dyDescent="0.25">
      <c r="A14" s="14"/>
      <c r="B14" s="15" t="s">
        <v>17</v>
      </c>
      <c r="C14" s="16"/>
      <c r="D14" s="16"/>
      <c r="E14" s="16"/>
      <c r="F14" s="16"/>
      <c r="G14" s="17"/>
    </row>
    <row r="15" spans="1:26" x14ac:dyDescent="0.3">
      <c r="A15" s="18">
        <v>1</v>
      </c>
      <c r="B15" s="19" t="s">
        <v>14</v>
      </c>
      <c r="C15" s="20">
        <v>34</v>
      </c>
      <c r="D15" s="21">
        <v>1303.3</v>
      </c>
      <c r="E15" s="21">
        <f t="shared" ref="E15" si="0">ROUND(C15*D15,2)</f>
        <v>44312.2</v>
      </c>
      <c r="F15" s="65">
        <v>0</v>
      </c>
      <c r="G15" s="22">
        <f t="shared" ref="G15" si="1">IF(F15&gt;D15,F15/0,ROUND(C15*F15,2))</f>
        <v>0</v>
      </c>
    </row>
    <row r="16" spans="1:26" x14ac:dyDescent="0.3">
      <c r="A16" s="31"/>
      <c r="B16" s="23"/>
      <c r="C16" s="23"/>
      <c r="D16" s="24"/>
      <c r="E16" s="25">
        <f>SUM(E15:E15)</f>
        <v>44312.2</v>
      </c>
      <c r="F16" s="26"/>
      <c r="G16" s="32">
        <f>SUM(G14:G15)</f>
        <v>0</v>
      </c>
    </row>
    <row r="17" spans="1:7" ht="15.75" thickBot="1" x14ac:dyDescent="0.3">
      <c r="A17" s="33"/>
      <c r="B17" s="27"/>
      <c r="C17" s="27"/>
      <c r="D17" s="27"/>
      <c r="E17" s="27"/>
      <c r="F17" s="27"/>
      <c r="G17" s="34"/>
    </row>
    <row r="18" spans="1:7" ht="15" thickBot="1" x14ac:dyDescent="0.35">
      <c r="A18" s="39" t="s">
        <v>11</v>
      </c>
      <c r="B18" s="37"/>
      <c r="C18" s="37"/>
      <c r="D18" s="37"/>
      <c r="E18" s="37"/>
      <c r="F18" s="40">
        <f>IF(G16&lt;=44312.2,G16,"ERROR: Límite superado")</f>
        <v>0</v>
      </c>
      <c r="G18" s="41"/>
    </row>
    <row r="19" spans="1:7" ht="35.25" customHeight="1" thickBot="1" x14ac:dyDescent="0.35">
      <c r="A19" s="42" t="s">
        <v>12</v>
      </c>
      <c r="B19" s="43"/>
      <c r="C19" s="43"/>
      <c r="D19" s="43"/>
      <c r="E19" s="43"/>
      <c r="F19" s="43"/>
      <c r="G19" s="35"/>
    </row>
  </sheetData>
  <sheetProtection password="DE91" sheet="1" objects="1" scenarios="1"/>
  <mergeCells count="11">
    <mergeCell ref="A8:G8"/>
    <mergeCell ref="A1:G1"/>
    <mergeCell ref="A2:G2"/>
    <mergeCell ref="A3:G3"/>
    <mergeCell ref="A5:G5"/>
    <mergeCell ref="A7:G7"/>
    <mergeCell ref="A10:B11"/>
    <mergeCell ref="C10:G11"/>
    <mergeCell ref="A18:E18"/>
    <mergeCell ref="F18:G18"/>
    <mergeCell ref="A19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Tejero Gurke, Jose Marcos</dc:creator>
  <cp:lastModifiedBy>Joan Manuel Llaneras Pascual</cp:lastModifiedBy>
  <dcterms:created xsi:type="dcterms:W3CDTF">2024-10-24T09:00:43Z</dcterms:created>
  <dcterms:modified xsi:type="dcterms:W3CDTF">2025-01-14T11:24:08Z</dcterms:modified>
</cp:coreProperties>
</file>