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56" windowWidth="19416" windowHeight="11016"/>
  </bookViews>
  <sheets>
    <sheet name="PROPOSICIÓN ECONÓMICA" sheetId="1" r:id="rId1"/>
  </sheets>
  <definedNames>
    <definedName name="_xlnm.Print_Area" localSheetId="0">'PROPOSICIÓN ECONÓMICA'!$A$1:$G$36</definedName>
  </definedNames>
  <calcPr calcId="145621" iterateDelta="1E-4"/>
</workbook>
</file>

<file path=xl/calcChain.xml><?xml version="1.0" encoding="utf-8"?>
<calcChain xmlns="http://schemas.openxmlformats.org/spreadsheetml/2006/main">
  <c r="G24" i="1" l="1"/>
  <c r="E24" i="1"/>
  <c r="G22" i="1"/>
  <c r="E22" i="1"/>
  <c r="G21" i="1"/>
  <c r="E21" i="1"/>
  <c r="G19" i="1"/>
  <c r="E19" i="1"/>
  <c r="G17" i="1"/>
  <c r="E17" i="1"/>
  <c r="G35" i="1" l="1"/>
  <c r="E35" i="1"/>
  <c r="G34" i="1"/>
  <c r="E34" i="1"/>
  <c r="G16" i="1" l="1"/>
  <c r="G25" i="1" s="1"/>
  <c r="F27" i="1" s="1"/>
  <c r="E16" i="1"/>
  <c r="E25" i="1" l="1"/>
</calcChain>
</file>

<file path=xl/sharedStrings.xml><?xml version="1.0" encoding="utf-8"?>
<sst xmlns="http://schemas.openxmlformats.org/spreadsheetml/2006/main" count="34" uniqueCount="33">
  <si>
    <t>Plantilla de autocálculo para la presentación de ofertas en la negociación del expediente de</t>
  </si>
  <si>
    <t>Rellene únicamente las celdas en blanco.</t>
  </si>
  <si>
    <t>EMPRESA LICITADORA:</t>
  </si>
  <si>
    <t>Nº</t>
  </si>
  <si>
    <t>DESCRIPCIÓN</t>
  </si>
  <si>
    <t>Medición de licitación</t>
  </si>
  <si>
    <t>Precio de licitación</t>
  </si>
  <si>
    <t>Importe licitación</t>
  </si>
  <si>
    <t>Precio ofertado</t>
  </si>
  <si>
    <t>Importe ofertado</t>
  </si>
  <si>
    <t>TOTAL PROPOSICIÓN ECONÓMICA DEL LICITADOR (sin IVA):</t>
  </si>
  <si>
    <t>PROPOSICIÓN ECONÓMICA
LOTE 1</t>
  </si>
  <si>
    <t>INFORMES</t>
  </si>
  <si>
    <t>MANTENIMIENTO PREVENTIVO</t>
  </si>
  <si>
    <t>MANTENIMIENTO CORRECTIVO</t>
  </si>
  <si>
    <t>Coste hora OFICIAL</t>
  </si>
  <si>
    <t>--</t>
  </si>
  <si>
    <t>Coste hora AYUDANTE</t>
  </si>
  <si>
    <t>COSTE MANO DE OBRA PARA MANTENIMIENTO CORRECTIVO</t>
  </si>
  <si>
    <t xml:space="preserve">El licitador introducirá el coste de mano de obra que se utilizará para la estimación del coste de las averías. No podrá ser, en ningún caso, inferior al establecido en el convenio laboral vigente. </t>
  </si>
  <si>
    <t>Los costes de mano de obra ofertados se mantendrán inalterables durante la vigencia del contrato</t>
  </si>
  <si>
    <t>COSTE HORA DE MANO DE OBRA PARA MANTENIMIENTO CORRECTIVO</t>
  </si>
  <si>
    <t>INICIO DE LOS TRABAJOS</t>
  </si>
  <si>
    <t>Informe inicial</t>
  </si>
  <si>
    <t>Mantenimiento correctivo</t>
  </si>
  <si>
    <t>MANTENIMIENTO DE LOS GRUPOS ELECTRÓGENOS UBICADOS EN EL PUERTO DE PALMA Y EN LAS SEÑALES MARÍTIMAS DE MALLORCA</t>
  </si>
  <si>
    <t>Etiquetado de elementos</t>
  </si>
  <si>
    <t>Informe de estado de equipos</t>
  </si>
  <si>
    <t>LOTE 2: SEÑALES MARÍTIMAS MALLORCA</t>
  </si>
  <si>
    <t>Mantenimiento semestral SSMM</t>
  </si>
  <si>
    <t>Mantenimiento anual SSMM</t>
  </si>
  <si>
    <r>
      <rPr>
        <b/>
        <i/>
        <sz val="11"/>
        <color rgb="FFFF0000"/>
        <rFont val="Calibri"/>
        <family val="2"/>
        <scheme val="minor"/>
      </rPr>
      <t xml:space="preserve">ATENCIÓN: </t>
    </r>
    <r>
      <rPr>
        <i/>
        <sz val="11"/>
        <color rgb="FFFF0000"/>
        <rFont val="Calibri"/>
        <family val="2"/>
        <scheme val="minor"/>
      </rPr>
      <t xml:space="preserve">La cifra que debe introducir en la plataforma de contratación es esta  </t>
    </r>
    <r>
      <rPr>
        <b/>
        <i/>
        <sz val="11"/>
        <color rgb="FFFF0000"/>
        <rFont val="Calibri"/>
        <family val="2"/>
        <scheme val="minor"/>
      </rPr>
      <t xml:space="preserve"> ↗
(ya incorpora los 10.000,00 € de mantenimiento correctivo que se mantienen inalterables)</t>
    </r>
  </si>
  <si>
    <t>Expediente E24-0179</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</si>
</sst>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0\ &quot;€&quot;"/>
  </numFmts>
  <fonts count="18" x14ac:knownFonts="1">
    <font>
      <sz val="11"/>
      <color theme="1"/>
      <name val="Calibri"/>
      <family val="2"/>
      <scheme val="minor"/>
    </font>
    <font>
      <b/>
      <sz val="11"/>
      <color theme="1"/>
      <name val="Calibri"/>
      <family val="2"/>
      <scheme val="minor"/>
    </font>
    <font>
      <sz val="10"/>
      <color theme="1"/>
      <name val="Calibri"/>
      <family val="2"/>
      <scheme val="minor"/>
    </font>
    <font>
      <b/>
      <sz val="14"/>
      <color theme="1"/>
      <name val="Calibri"/>
      <family val="2"/>
      <scheme val="minor"/>
    </font>
    <font>
      <b/>
      <sz val="10"/>
      <color theme="1"/>
      <name val="Calibri"/>
      <family val="2"/>
      <scheme val="minor"/>
    </font>
    <font>
      <b/>
      <sz val="12"/>
      <color theme="1"/>
      <name val="Calibri"/>
      <family val="2"/>
      <scheme val="minor"/>
    </font>
    <font>
      <i/>
      <sz val="11"/>
      <color rgb="FFFF0000"/>
      <name val="Calibri"/>
      <family val="2"/>
      <scheme val="minor"/>
    </font>
    <font>
      <b/>
      <i/>
      <sz val="11"/>
      <color theme="1"/>
      <name val="Calibri"/>
      <family val="2"/>
      <scheme val="minor"/>
    </font>
    <font>
      <sz val="8"/>
      <color theme="1"/>
      <name val="Calibri"/>
      <family val="2"/>
      <scheme val="minor"/>
    </font>
    <font>
      <i/>
      <sz val="11"/>
      <color theme="1"/>
      <name val="Calibri"/>
      <family val="2"/>
      <scheme val="minor"/>
    </font>
    <font>
      <i/>
      <sz val="11"/>
      <color theme="1"/>
      <name val="Arial Narrow"/>
      <family val="2"/>
    </font>
    <font>
      <b/>
      <i/>
      <sz val="11"/>
      <color theme="1"/>
      <name val="Arial Narrow"/>
      <family val="2"/>
    </font>
    <font>
      <b/>
      <i/>
      <sz val="12"/>
      <color theme="1"/>
      <name val="Calibri"/>
      <family val="2"/>
      <scheme val="minor"/>
    </font>
    <font>
      <b/>
      <i/>
      <sz val="11"/>
      <color rgb="FFFF0000"/>
      <name val="Calibri"/>
      <family val="2"/>
      <scheme val="minor"/>
    </font>
    <font>
      <b/>
      <sz val="16"/>
      <color theme="1"/>
      <name val="Calibri"/>
      <family val="2"/>
      <scheme val="minor"/>
    </font>
    <font>
      <i/>
      <sz val="11"/>
      <name val="Calibri"/>
      <family val="2"/>
      <scheme val="minor"/>
    </font>
    <font>
      <b/>
      <i/>
      <sz val="14"/>
      <name val="Calibri"/>
      <family val="2"/>
      <scheme val="minor"/>
    </font>
    <font>
      <b/>
      <sz val="14"/>
      <color rgb="FFFF0000"/>
      <name val="Calibri"/>
      <family val="2"/>
      <scheme val="minor"/>
    </font>
  </fonts>
  <fills count="7">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0" tint="-0.249977111117893"/>
        <bgColor indexed="64"/>
      </patternFill>
    </fill>
    <fill>
      <patternFill patternType="solid">
        <fgColor rgb="FFFFC000"/>
        <bgColor indexed="64"/>
      </patternFill>
    </fill>
    <fill>
      <patternFill patternType="solid">
        <fgColor theme="9"/>
        <bgColor indexed="64"/>
      </patternFill>
    </fill>
  </fills>
  <borders count="22">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thin">
        <color indexed="64"/>
      </top>
      <bottom/>
      <diagonal/>
    </border>
    <border>
      <left/>
      <right/>
      <top/>
      <bottom style="thin">
        <color indexed="64"/>
      </bottom>
      <diagonal/>
    </border>
  </borders>
  <cellStyleXfs count="1">
    <xf numFmtId="0" fontId="0" fillId="0" borderId="0"/>
  </cellStyleXfs>
  <cellXfs count="59">
    <xf numFmtId="0" fontId="0" fillId="0" borderId="0" xfId="0"/>
    <xf numFmtId="0" fontId="0" fillId="0" borderId="0" xfId="0" applyProtection="1"/>
    <xf numFmtId="0" fontId="0" fillId="2" borderId="0" xfId="0" applyFill="1" applyBorder="1" applyProtection="1"/>
    <xf numFmtId="0" fontId="7" fillId="2" borderId="9" xfId="0" applyFont="1" applyFill="1" applyBorder="1" applyAlignment="1" applyProtection="1">
      <alignment vertical="center" wrapText="1"/>
    </xf>
    <xf numFmtId="0" fontId="7" fillId="2" borderId="9" xfId="0" applyFont="1" applyFill="1" applyBorder="1" applyAlignment="1" applyProtection="1">
      <alignment horizontal="center" vertical="center" wrapText="1"/>
    </xf>
    <xf numFmtId="0" fontId="10" fillId="2" borderId="10" xfId="0" applyFont="1" applyFill="1" applyBorder="1" applyAlignment="1" applyProtection="1">
      <alignment horizontal="center" vertical="center" wrapText="1"/>
    </xf>
    <xf numFmtId="0" fontId="9" fillId="4" borderId="13" xfId="0" applyFont="1" applyFill="1" applyBorder="1" applyAlignment="1" applyProtection="1">
      <alignment vertical="center" wrapText="1"/>
    </xf>
    <xf numFmtId="0" fontId="7" fillId="4" borderId="14" xfId="0" applyFont="1" applyFill="1" applyBorder="1" applyAlignment="1" applyProtection="1">
      <alignment vertical="center" wrapText="1"/>
    </xf>
    <xf numFmtId="0" fontId="9" fillId="4" borderId="14" xfId="0" applyFont="1" applyFill="1" applyBorder="1" applyAlignment="1" applyProtection="1">
      <alignment horizontal="center" vertical="center" wrapText="1"/>
    </xf>
    <xf numFmtId="0" fontId="9" fillId="4" borderId="15" xfId="0" applyFont="1" applyFill="1" applyBorder="1" applyAlignment="1" applyProtection="1">
      <alignment horizontal="center" vertical="center" wrapText="1"/>
    </xf>
    <xf numFmtId="0" fontId="10" fillId="2" borderId="14" xfId="0" applyFont="1" applyFill="1" applyBorder="1" applyAlignment="1" applyProtection="1">
      <alignment vertical="center" wrapText="1"/>
    </xf>
    <xf numFmtId="2" fontId="10" fillId="2" borderId="14" xfId="0" applyNumberFormat="1" applyFont="1" applyFill="1" applyBorder="1" applyAlignment="1" applyProtection="1">
      <alignment vertical="center" wrapText="1"/>
    </xf>
    <xf numFmtId="164" fontId="10" fillId="2" borderId="14" xfId="0" applyNumberFormat="1" applyFont="1" applyFill="1" applyBorder="1" applyAlignment="1" applyProtection="1">
      <alignment vertical="center" wrapText="1"/>
    </xf>
    <xf numFmtId="164" fontId="10" fillId="2" borderId="15" xfId="0" applyNumberFormat="1" applyFont="1" applyFill="1" applyBorder="1" applyAlignment="1" applyProtection="1">
      <alignment vertical="center" wrapText="1"/>
    </xf>
    <xf numFmtId="0" fontId="9" fillId="2" borderId="2" xfId="0" applyFont="1" applyFill="1" applyBorder="1" applyAlignment="1" applyProtection="1">
      <alignment vertical="center" wrapText="1"/>
    </xf>
    <xf numFmtId="0" fontId="9" fillId="2" borderId="16" xfId="0" applyFont="1" applyFill="1" applyBorder="1" applyAlignment="1" applyProtection="1">
      <alignment vertical="center" wrapText="1"/>
    </xf>
    <xf numFmtId="164" fontId="11" fillId="2" borderId="11" xfId="0" applyNumberFormat="1" applyFont="1" applyFill="1" applyBorder="1" applyAlignment="1" applyProtection="1">
      <alignment vertical="center" wrapText="1"/>
    </xf>
    <xf numFmtId="0" fontId="9" fillId="2" borderId="17" xfId="0" applyFont="1" applyFill="1" applyBorder="1" applyAlignment="1" applyProtection="1">
      <alignment vertical="center" wrapText="1"/>
    </xf>
    <xf numFmtId="164" fontId="11" fillId="5" borderId="12" xfId="0" applyNumberFormat="1" applyFont="1" applyFill="1" applyBorder="1" applyAlignment="1" applyProtection="1">
      <alignment vertical="center" wrapText="1"/>
    </xf>
    <xf numFmtId="0" fontId="0" fillId="2" borderId="0" xfId="0" applyFill="1" applyBorder="1" applyAlignment="1" applyProtection="1">
      <alignment horizontal="center" wrapText="1"/>
    </xf>
    <xf numFmtId="0" fontId="0" fillId="0" borderId="0" xfId="0" applyFill="1" applyProtection="1"/>
    <xf numFmtId="4" fontId="8" fillId="0" borderId="0" xfId="0" applyNumberFormat="1" applyFont="1" applyFill="1" applyAlignment="1">
      <alignment vertical="top"/>
    </xf>
    <xf numFmtId="49" fontId="8" fillId="0" borderId="0" xfId="0" applyNumberFormat="1" applyFont="1" applyFill="1" applyAlignment="1">
      <alignment vertical="top" wrapText="1"/>
    </xf>
    <xf numFmtId="164" fontId="10" fillId="3" borderId="14" xfId="0" applyNumberFormat="1" applyFont="1" applyFill="1" applyBorder="1" applyAlignment="1" applyProtection="1">
      <alignment vertical="center" wrapText="1"/>
      <protection locked="0"/>
    </xf>
    <xf numFmtId="4" fontId="9" fillId="4" borderId="14" xfId="0" applyNumberFormat="1" applyFont="1" applyFill="1" applyBorder="1" applyAlignment="1" applyProtection="1">
      <alignment horizontal="center" vertical="center" wrapText="1"/>
    </xf>
    <xf numFmtId="0" fontId="5" fillId="2" borderId="0" xfId="0" applyFont="1" applyFill="1" applyBorder="1" applyAlignment="1" applyProtection="1">
      <alignment horizontal="center" vertical="center" wrapText="1"/>
    </xf>
    <xf numFmtId="0" fontId="5" fillId="2" borderId="0" xfId="0" applyFont="1" applyFill="1" applyBorder="1" applyAlignment="1" applyProtection="1">
      <alignment horizontal="center" vertical="center" wrapText="1"/>
      <protection locked="0"/>
    </xf>
    <xf numFmtId="0" fontId="6" fillId="2" borderId="0" xfId="0" applyFont="1" applyFill="1" applyBorder="1" applyAlignment="1" applyProtection="1"/>
    <xf numFmtId="0" fontId="6" fillId="2" borderId="0" xfId="0" applyFont="1" applyFill="1" applyBorder="1" applyAlignment="1" applyProtection="1">
      <alignment horizontal="right" wrapText="1"/>
    </xf>
    <xf numFmtId="0" fontId="10" fillId="2" borderId="10" xfId="0" quotePrefix="1" applyFont="1" applyFill="1" applyBorder="1" applyAlignment="1" applyProtection="1">
      <alignment horizontal="center" vertical="center" wrapText="1"/>
    </xf>
    <xf numFmtId="0" fontId="15" fillId="2" borderId="21" xfId="0" applyFont="1" applyFill="1" applyBorder="1" applyAlignment="1" applyProtection="1">
      <alignment horizontal="left" wrapText="1"/>
    </xf>
    <xf numFmtId="0" fontId="16" fillId="2" borderId="0" xfId="0" applyFont="1" applyFill="1" applyBorder="1" applyAlignment="1" applyProtection="1">
      <alignment horizontal="left" vertical="top" wrapText="1"/>
    </xf>
    <xf numFmtId="0" fontId="13" fillId="2" borderId="20" xfId="0" applyFont="1" applyFill="1" applyBorder="1" applyAlignment="1" applyProtection="1">
      <alignment horizontal="center" vertical="center" wrapText="1"/>
    </xf>
    <xf numFmtId="0" fontId="6" fillId="2" borderId="20" xfId="0" applyFont="1" applyFill="1" applyBorder="1" applyAlignment="1" applyProtection="1">
      <alignment horizontal="center" vertical="center" wrapText="1"/>
    </xf>
    <xf numFmtId="0" fontId="15" fillId="2" borderId="0" xfId="0" applyFont="1" applyFill="1" applyBorder="1" applyAlignment="1" applyProtection="1">
      <alignment horizontal="left" wrapText="1"/>
    </xf>
    <xf numFmtId="0" fontId="6" fillId="2" borderId="0" xfId="0" applyFont="1" applyFill="1" applyBorder="1" applyAlignment="1" applyProtection="1">
      <alignment horizontal="right" wrapText="1"/>
    </xf>
    <xf numFmtId="0" fontId="1" fillId="2" borderId="0" xfId="0" applyFont="1" applyFill="1" applyBorder="1" applyAlignment="1" applyProtection="1">
      <alignment horizontal="right" vertical="center" wrapText="1"/>
    </xf>
    <xf numFmtId="164" fontId="12" fillId="6" borderId="18" xfId="0" applyNumberFormat="1" applyFont="1" applyFill="1" applyBorder="1" applyAlignment="1" applyProtection="1">
      <alignment horizontal="center" vertical="center" wrapText="1"/>
    </xf>
    <xf numFmtId="164" fontId="12" fillId="6" borderId="19" xfId="0" applyNumberFormat="1" applyFont="1" applyFill="1" applyBorder="1" applyAlignment="1" applyProtection="1">
      <alignment horizontal="center" vertical="center" wrapText="1"/>
    </xf>
    <xf numFmtId="0" fontId="5" fillId="2" borderId="0" xfId="0" applyFont="1" applyFill="1" applyBorder="1" applyAlignment="1" applyProtection="1">
      <alignment horizontal="center" vertical="center" wrapText="1"/>
    </xf>
    <xf numFmtId="0" fontId="5" fillId="3" borderId="1" xfId="0" applyFont="1" applyFill="1" applyBorder="1" applyAlignment="1" applyProtection="1">
      <alignment horizontal="center" vertical="center" wrapText="1"/>
      <protection locked="0"/>
    </xf>
    <xf numFmtId="0" fontId="5" fillId="3" borderId="2" xfId="0" applyFont="1" applyFill="1" applyBorder="1" applyAlignment="1" applyProtection="1">
      <alignment horizontal="center" vertical="center" wrapText="1"/>
      <protection locked="0"/>
    </xf>
    <xf numFmtId="0" fontId="5" fillId="3" borderId="3" xfId="0" applyFont="1" applyFill="1" applyBorder="1" applyAlignment="1" applyProtection="1">
      <alignment horizontal="center" vertical="center" wrapText="1"/>
      <protection locked="0"/>
    </xf>
    <xf numFmtId="0" fontId="5" fillId="3" borderId="6" xfId="0" applyFont="1" applyFill="1" applyBorder="1" applyAlignment="1" applyProtection="1">
      <alignment horizontal="center" vertical="center" wrapText="1"/>
      <protection locked="0"/>
    </xf>
    <xf numFmtId="0" fontId="5" fillId="3" borderId="7" xfId="0" applyFont="1" applyFill="1" applyBorder="1" applyAlignment="1" applyProtection="1">
      <alignment horizontal="center" vertical="center" wrapText="1"/>
      <protection locked="0"/>
    </xf>
    <xf numFmtId="0" fontId="5" fillId="3" borderId="8" xfId="0" applyFont="1" applyFill="1" applyBorder="1" applyAlignment="1" applyProtection="1">
      <alignment horizontal="center" vertical="center" wrapText="1"/>
      <protection locked="0"/>
    </xf>
    <xf numFmtId="0" fontId="2" fillId="2" borderId="1" xfId="0" applyFont="1" applyFill="1" applyBorder="1" applyAlignment="1" applyProtection="1">
      <alignment horizontal="center" wrapText="1"/>
    </xf>
    <xf numFmtId="0" fontId="2" fillId="2" borderId="2" xfId="0" applyFont="1" applyFill="1" applyBorder="1" applyAlignment="1" applyProtection="1">
      <alignment horizontal="center" wrapText="1"/>
    </xf>
    <xf numFmtId="0" fontId="2" fillId="2" borderId="3" xfId="0" applyFont="1" applyFill="1" applyBorder="1" applyAlignment="1" applyProtection="1">
      <alignment horizontal="center" wrapText="1"/>
    </xf>
    <xf numFmtId="0" fontId="3" fillId="2" borderId="4" xfId="0" applyFont="1" applyFill="1" applyBorder="1" applyAlignment="1" applyProtection="1">
      <alignment horizontal="center" vertical="center" wrapText="1"/>
    </xf>
    <xf numFmtId="0" fontId="3" fillId="2" borderId="0" xfId="0" applyFont="1" applyFill="1" applyBorder="1" applyAlignment="1" applyProtection="1">
      <alignment horizontal="center" vertical="center" wrapText="1"/>
    </xf>
    <xf numFmtId="0" fontId="3" fillId="2" borderId="5" xfId="0" applyFont="1" applyFill="1" applyBorder="1" applyAlignment="1" applyProtection="1">
      <alignment horizontal="center" vertical="center" wrapText="1"/>
    </xf>
    <xf numFmtId="0" fontId="14" fillId="2" borderId="0" xfId="0" applyFont="1" applyFill="1" applyBorder="1" applyAlignment="1" applyProtection="1">
      <alignment horizontal="center" vertical="center" wrapText="1"/>
    </xf>
    <xf numFmtId="0" fontId="6" fillId="2" borderId="0" xfId="0" applyFont="1" applyFill="1" applyBorder="1" applyAlignment="1" applyProtection="1">
      <alignment horizontal="center" vertical="center"/>
    </xf>
    <xf numFmtId="0" fontId="17" fillId="2" borderId="0" xfId="0" applyFont="1" applyFill="1" applyBorder="1" applyAlignment="1" applyProtection="1">
      <alignment horizontal="center" vertical="top" wrapText="1"/>
    </xf>
    <xf numFmtId="0" fontId="4" fillId="2" borderId="6" xfId="0" applyFont="1" applyFill="1" applyBorder="1" applyAlignment="1" applyProtection="1">
      <alignment horizontal="center" vertical="top" wrapText="1"/>
    </xf>
    <xf numFmtId="0" fontId="4" fillId="2" borderId="7" xfId="0" applyFont="1" applyFill="1" applyBorder="1" applyAlignment="1" applyProtection="1">
      <alignment horizontal="center" vertical="top" wrapText="1"/>
    </xf>
    <xf numFmtId="0" fontId="4" fillId="2" borderId="8" xfId="0" applyFont="1" applyFill="1" applyBorder="1" applyAlignment="1" applyProtection="1">
      <alignment horizontal="center" vertical="top" wrapText="1"/>
    </xf>
    <xf numFmtId="0" fontId="4" fillId="2" borderId="0" xfId="0" applyFont="1" applyFill="1" applyBorder="1" applyAlignment="1" applyProtection="1">
      <alignment horizontal="center"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vmlDrawing1.v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36"/>
  <sheetViews>
    <sheetView tabSelected="1" view="pageBreakPreview" zoomScale="85" zoomScaleNormal="100" zoomScaleSheetLayoutView="85" workbookViewId="0">
      <selection activeCell="B9" sqref="B9"/>
    </sheetView>
  </sheetViews>
  <sheetFormatPr baseColWidth="10" defaultColWidth="11.44140625" defaultRowHeight="14.4" x14ac:dyDescent="0.3"/>
  <cols>
    <col min="1" max="1" width="5.77734375" style="1" customWidth="1"/>
    <col min="2" max="2" width="77.44140625" style="1" bestFit="1" customWidth="1"/>
    <col min="3" max="6" width="14.5546875" style="1" customWidth="1"/>
    <col min="7" max="7" width="16.109375" style="1" customWidth="1"/>
    <col min="8" max="8" width="11.44140625" style="1"/>
    <col min="9" max="23" width="11.44140625" style="20"/>
    <col min="24" max="16384" width="11.44140625" style="1"/>
  </cols>
  <sheetData>
    <row r="1" spans="1:13" ht="15" customHeight="1" x14ac:dyDescent="0.3">
      <c r="A1" s="46" t="s">
        <v>0</v>
      </c>
      <c r="B1" s="47"/>
      <c r="C1" s="47"/>
      <c r="D1" s="47"/>
      <c r="E1" s="47"/>
      <c r="F1" s="47"/>
      <c r="G1" s="48"/>
    </row>
    <row r="2" spans="1:13" ht="18.75" customHeight="1" x14ac:dyDescent="0.3">
      <c r="A2" s="49" t="s">
        <v>25</v>
      </c>
      <c r="B2" s="50"/>
      <c r="C2" s="50"/>
      <c r="D2" s="50"/>
      <c r="E2" s="50"/>
      <c r="F2" s="50"/>
      <c r="G2" s="51"/>
    </row>
    <row r="3" spans="1:13" ht="15.75" customHeight="1" thickBot="1" x14ac:dyDescent="0.35">
      <c r="A3" s="55" t="s">
        <v>32</v>
      </c>
      <c r="B3" s="56"/>
      <c r="C3" s="56"/>
      <c r="D3" s="56"/>
      <c r="E3" s="56"/>
      <c r="F3" s="56"/>
      <c r="G3" s="57"/>
    </row>
    <row r="4" spans="1:13" ht="15.75" customHeight="1" x14ac:dyDescent="0.3">
      <c r="A4" s="58"/>
      <c r="B4" s="58"/>
      <c r="C4" s="58"/>
      <c r="D4" s="58"/>
      <c r="E4" s="58"/>
      <c r="F4" s="58"/>
      <c r="G4" s="58"/>
    </row>
    <row r="5" spans="1:13" ht="18.600000000000001" customHeight="1" x14ac:dyDescent="0.3">
      <c r="A5" s="54" t="s">
        <v>28</v>
      </c>
      <c r="B5" s="54"/>
      <c r="C5" s="54"/>
      <c r="D5" s="54"/>
      <c r="E5" s="54"/>
      <c r="F5" s="54"/>
      <c r="G5" s="54"/>
    </row>
    <row r="6" spans="1:13" x14ac:dyDescent="0.3">
      <c r="A6" s="2"/>
      <c r="B6" s="2"/>
      <c r="C6" s="2"/>
      <c r="D6" s="2"/>
      <c r="E6" s="2"/>
      <c r="F6" s="2"/>
      <c r="G6" s="2"/>
    </row>
    <row r="7" spans="1:13" ht="15.75" customHeight="1" x14ac:dyDescent="0.3">
      <c r="A7" s="52" t="s">
        <v>11</v>
      </c>
      <c r="B7" s="52"/>
      <c r="C7" s="52"/>
      <c r="D7" s="52"/>
      <c r="E7" s="52"/>
      <c r="F7" s="52"/>
      <c r="G7" s="52"/>
    </row>
    <row r="8" spans="1:13" x14ac:dyDescent="0.3">
      <c r="A8" s="53" t="s">
        <v>1</v>
      </c>
      <c r="B8" s="53"/>
      <c r="C8" s="53"/>
      <c r="D8" s="53"/>
      <c r="E8" s="53"/>
      <c r="F8" s="53"/>
      <c r="G8" s="53"/>
    </row>
    <row r="9" spans="1:13" ht="15" thickBot="1" x14ac:dyDescent="0.35">
      <c r="A9" s="2"/>
      <c r="B9" s="2"/>
      <c r="C9" s="2"/>
      <c r="D9" s="2"/>
      <c r="E9" s="2"/>
      <c r="F9" s="2"/>
      <c r="G9" s="2"/>
    </row>
    <row r="10" spans="1:13" ht="15" customHeight="1" x14ac:dyDescent="0.3">
      <c r="A10" s="39" t="s">
        <v>2</v>
      </c>
      <c r="B10" s="39"/>
      <c r="C10" s="40"/>
      <c r="D10" s="41"/>
      <c r="E10" s="41"/>
      <c r="F10" s="41"/>
      <c r="G10" s="42"/>
    </row>
    <row r="11" spans="1:13" ht="15.75" customHeight="1" thickBot="1" x14ac:dyDescent="0.35">
      <c r="A11" s="39"/>
      <c r="B11" s="39"/>
      <c r="C11" s="43"/>
      <c r="D11" s="44"/>
      <c r="E11" s="44"/>
      <c r="F11" s="44"/>
      <c r="G11" s="45"/>
    </row>
    <row r="12" spans="1:13" ht="15.75" customHeight="1" x14ac:dyDescent="0.3">
      <c r="A12" s="25"/>
      <c r="B12" s="25"/>
      <c r="C12" s="26"/>
      <c r="D12" s="26"/>
      <c r="E12" s="26"/>
      <c r="F12" s="26"/>
      <c r="G12" s="26"/>
    </row>
    <row r="13" spans="1:13" ht="15" thickBot="1" x14ac:dyDescent="0.35">
      <c r="A13" s="2"/>
      <c r="B13" s="2"/>
      <c r="C13" s="2"/>
      <c r="D13" s="2"/>
      <c r="E13" s="2"/>
      <c r="F13" s="2"/>
      <c r="G13" s="2"/>
    </row>
    <row r="14" spans="1:13" ht="29.4" thickBot="1" x14ac:dyDescent="0.35">
      <c r="A14" s="3" t="s">
        <v>3</v>
      </c>
      <c r="B14" s="3" t="s">
        <v>4</v>
      </c>
      <c r="C14" s="4" t="s">
        <v>5</v>
      </c>
      <c r="D14" s="4" t="s">
        <v>6</v>
      </c>
      <c r="E14" s="4" t="s">
        <v>7</v>
      </c>
      <c r="F14" s="4" t="s">
        <v>8</v>
      </c>
      <c r="G14" s="4" t="s">
        <v>9</v>
      </c>
      <c r="K14" s="21"/>
      <c r="M14" s="21"/>
    </row>
    <row r="15" spans="1:13" x14ac:dyDescent="0.3">
      <c r="A15" s="6"/>
      <c r="B15" s="7" t="s">
        <v>22</v>
      </c>
      <c r="C15" s="8"/>
      <c r="D15" s="24"/>
      <c r="E15" s="8"/>
      <c r="F15" s="8"/>
      <c r="G15" s="9"/>
      <c r="K15" s="21"/>
      <c r="M15" s="21"/>
    </row>
    <row r="16" spans="1:13" x14ac:dyDescent="0.3">
      <c r="A16" s="5">
        <v>1</v>
      </c>
      <c r="B16" s="10" t="s">
        <v>23</v>
      </c>
      <c r="C16" s="11">
        <v>1</v>
      </c>
      <c r="D16" s="12">
        <v>1653.25</v>
      </c>
      <c r="E16" s="12">
        <f t="shared" ref="E16" si="0">ROUND(C16*D16,2)</f>
        <v>1653.25</v>
      </c>
      <c r="F16" s="23">
        <v>0</v>
      </c>
      <c r="G16" s="13">
        <f t="shared" ref="G16" si="1">IF(F16&gt;D16,F16/0,ROUND(C16*F16,2))</f>
        <v>0</v>
      </c>
      <c r="K16" s="21"/>
      <c r="M16" s="21"/>
    </row>
    <row r="17" spans="1:13" x14ac:dyDescent="0.3">
      <c r="A17" s="5">
        <v>1</v>
      </c>
      <c r="B17" s="10" t="s">
        <v>26</v>
      </c>
      <c r="C17" s="11">
        <v>7</v>
      </c>
      <c r="D17" s="12">
        <v>31.83</v>
      </c>
      <c r="E17" s="12">
        <f t="shared" ref="E17:E24" si="2">ROUND(C17*D17,2)</f>
        <v>222.81</v>
      </c>
      <c r="F17" s="23">
        <v>0</v>
      </c>
      <c r="G17" s="13">
        <f t="shared" ref="G17:G24" si="3">IF(F17&gt;D17,F17/0,ROUND(C17*F17,2))</f>
        <v>0</v>
      </c>
      <c r="K17" s="21"/>
      <c r="M17" s="21"/>
    </row>
    <row r="18" spans="1:13" x14ac:dyDescent="0.3">
      <c r="A18" s="6">
        <v>1</v>
      </c>
      <c r="B18" s="7" t="s">
        <v>12</v>
      </c>
      <c r="C18" s="8"/>
      <c r="D18" s="24"/>
      <c r="E18" s="8"/>
      <c r="F18" s="8"/>
      <c r="G18" s="9"/>
      <c r="K18" s="21"/>
      <c r="M18" s="21"/>
    </row>
    <row r="19" spans="1:13" x14ac:dyDescent="0.3">
      <c r="A19" s="5">
        <v>1</v>
      </c>
      <c r="B19" s="10" t="s">
        <v>27</v>
      </c>
      <c r="C19" s="11">
        <v>14</v>
      </c>
      <c r="D19" s="12">
        <v>95.55</v>
      </c>
      <c r="E19" s="12">
        <f t="shared" si="2"/>
        <v>1337.7</v>
      </c>
      <c r="F19" s="23">
        <v>0</v>
      </c>
      <c r="G19" s="13">
        <f t="shared" si="3"/>
        <v>0</v>
      </c>
      <c r="K19" s="21"/>
      <c r="M19" s="21"/>
    </row>
    <row r="20" spans="1:13" x14ac:dyDescent="0.3">
      <c r="A20" s="6">
        <v>1</v>
      </c>
      <c r="B20" s="7" t="s">
        <v>13</v>
      </c>
      <c r="C20" s="8"/>
      <c r="D20" s="24"/>
      <c r="E20" s="8"/>
      <c r="F20" s="8"/>
      <c r="G20" s="9"/>
      <c r="K20" s="21"/>
      <c r="M20" s="21"/>
    </row>
    <row r="21" spans="1:13" x14ac:dyDescent="0.3">
      <c r="A21" s="5">
        <v>1</v>
      </c>
      <c r="B21" s="10" t="s">
        <v>29</v>
      </c>
      <c r="C21" s="11">
        <v>14</v>
      </c>
      <c r="D21" s="12">
        <v>1253.56</v>
      </c>
      <c r="E21" s="12">
        <f t="shared" si="2"/>
        <v>17549.84</v>
      </c>
      <c r="F21" s="23">
        <v>0</v>
      </c>
      <c r="G21" s="13">
        <f t="shared" si="3"/>
        <v>0</v>
      </c>
      <c r="K21" s="21"/>
      <c r="M21" s="21"/>
    </row>
    <row r="22" spans="1:13" x14ac:dyDescent="0.3">
      <c r="A22" s="5">
        <v>1</v>
      </c>
      <c r="B22" s="10" t="s">
        <v>30</v>
      </c>
      <c r="C22" s="11">
        <v>7</v>
      </c>
      <c r="D22" s="12">
        <v>1808.14</v>
      </c>
      <c r="E22" s="12">
        <f t="shared" si="2"/>
        <v>12656.98</v>
      </c>
      <c r="F22" s="23">
        <v>0</v>
      </c>
      <c r="G22" s="13">
        <f t="shared" si="3"/>
        <v>0</v>
      </c>
      <c r="K22" s="21"/>
      <c r="M22" s="21"/>
    </row>
    <row r="23" spans="1:13" x14ac:dyDescent="0.3">
      <c r="A23" s="6">
        <v>1</v>
      </c>
      <c r="B23" s="7" t="s">
        <v>14</v>
      </c>
      <c r="C23" s="8"/>
      <c r="D23" s="24"/>
      <c r="E23" s="8"/>
      <c r="F23" s="8"/>
      <c r="G23" s="9"/>
      <c r="K23" s="21"/>
      <c r="M23" s="21"/>
    </row>
    <row r="24" spans="1:13" ht="15" thickBot="1" x14ac:dyDescent="0.35">
      <c r="A24" s="5">
        <v>1</v>
      </c>
      <c r="B24" s="10" t="s">
        <v>24</v>
      </c>
      <c r="C24" s="11">
        <v>1</v>
      </c>
      <c r="D24" s="12">
        <v>10000</v>
      </c>
      <c r="E24" s="12">
        <f t="shared" si="2"/>
        <v>10000</v>
      </c>
      <c r="F24" s="12">
        <v>10000</v>
      </c>
      <c r="G24" s="13">
        <f t="shared" si="3"/>
        <v>10000</v>
      </c>
      <c r="K24" s="21"/>
      <c r="M24" s="21"/>
    </row>
    <row r="25" spans="1:13" ht="19.5" customHeight="1" x14ac:dyDescent="0.3">
      <c r="A25" s="14"/>
      <c r="B25" s="14"/>
      <c r="C25" s="14"/>
      <c r="D25" s="15"/>
      <c r="E25" s="16">
        <f>SUM(E16:E24)</f>
        <v>43420.58</v>
      </c>
      <c r="F25" s="17"/>
      <c r="G25" s="18">
        <f>IF(SUM(G16:G24)=10000,0,SUM(G16:G24))</f>
        <v>0</v>
      </c>
      <c r="K25" s="22"/>
    </row>
    <row r="26" spans="1:13" ht="15" thickBot="1" x14ac:dyDescent="0.35">
      <c r="A26" s="19"/>
      <c r="B26" s="19"/>
      <c r="C26" s="19"/>
      <c r="D26" s="19"/>
      <c r="E26" s="19"/>
      <c r="F26" s="19"/>
      <c r="G26" s="19"/>
    </row>
    <row r="27" spans="1:13" ht="16.2" thickBot="1" x14ac:dyDescent="0.35">
      <c r="A27" s="36" t="s">
        <v>10</v>
      </c>
      <c r="B27" s="36"/>
      <c r="C27" s="36"/>
      <c r="D27" s="36"/>
      <c r="E27" s="36"/>
      <c r="F27" s="37">
        <f>IF(G25&lt;=43420.58,G25,"ERROR: Límite superado")</f>
        <v>0</v>
      </c>
      <c r="G27" s="38"/>
    </row>
    <row r="28" spans="1:13" ht="31.95" customHeight="1" x14ac:dyDescent="0.3">
      <c r="A28" s="35" t="s">
        <v>31</v>
      </c>
      <c r="B28" s="35"/>
      <c r="C28" s="35"/>
      <c r="D28" s="35"/>
      <c r="E28" s="35"/>
      <c r="F28" s="35"/>
      <c r="G28" s="27"/>
    </row>
    <row r="29" spans="1:13" ht="48.6" customHeight="1" x14ac:dyDescent="0.3">
      <c r="A29" s="28"/>
      <c r="B29" s="28"/>
      <c r="C29" s="28"/>
      <c r="D29" s="28"/>
      <c r="E29" s="28"/>
      <c r="F29" s="28"/>
      <c r="G29" s="27"/>
    </row>
    <row r="30" spans="1:13" ht="21" customHeight="1" x14ac:dyDescent="0.3">
      <c r="A30" s="28"/>
      <c r="B30" s="31" t="s">
        <v>18</v>
      </c>
      <c r="C30" s="28"/>
      <c r="D30" s="28"/>
      <c r="E30" s="28"/>
      <c r="F30" s="28"/>
      <c r="G30" s="27"/>
    </row>
    <row r="31" spans="1:13" ht="31.95" customHeight="1" x14ac:dyDescent="0.3">
      <c r="A31" s="28"/>
      <c r="B31" s="34" t="s">
        <v>19</v>
      </c>
      <c r="C31" s="34"/>
      <c r="D31" s="28"/>
      <c r="E31" s="28"/>
      <c r="F31" s="28"/>
      <c r="G31" s="27"/>
    </row>
    <row r="32" spans="1:13" ht="10.050000000000001" customHeight="1" x14ac:dyDescent="0.3">
      <c r="A32" s="28"/>
      <c r="B32" s="30"/>
      <c r="C32" s="30"/>
      <c r="D32" s="28"/>
      <c r="E32" s="28"/>
      <c r="F32" s="28"/>
      <c r="G32" s="27"/>
    </row>
    <row r="33" spans="1:13" x14ac:dyDescent="0.3">
      <c r="A33" s="6"/>
      <c r="B33" s="7" t="s">
        <v>21</v>
      </c>
      <c r="C33" s="8"/>
      <c r="D33" s="24"/>
      <c r="E33" s="8"/>
      <c r="F33" s="8"/>
      <c r="G33" s="9"/>
      <c r="K33" s="21"/>
      <c r="M33" s="21"/>
    </row>
    <row r="34" spans="1:13" x14ac:dyDescent="0.3">
      <c r="A34" s="29" t="s">
        <v>16</v>
      </c>
      <c r="B34" s="10" t="s">
        <v>15</v>
      </c>
      <c r="C34" s="11">
        <v>1</v>
      </c>
      <c r="D34" s="12">
        <v>38.56</v>
      </c>
      <c r="E34" s="12">
        <f t="shared" ref="E34:E35" si="4">ROUND(C34*D34,2)</f>
        <v>38.56</v>
      </c>
      <c r="F34" s="23">
        <v>0</v>
      </c>
      <c r="G34" s="13">
        <f t="shared" ref="G34:G35" si="5">IF(F34&gt;D34,F34/0,ROUND(C34*F34,2))</f>
        <v>0</v>
      </c>
      <c r="K34" s="21"/>
      <c r="M34" s="21"/>
    </row>
    <row r="35" spans="1:13" x14ac:dyDescent="0.3">
      <c r="A35" s="29" t="s">
        <v>16</v>
      </c>
      <c r="B35" s="10" t="s">
        <v>17</v>
      </c>
      <c r="C35" s="11">
        <v>1</v>
      </c>
      <c r="D35" s="12">
        <v>27.85</v>
      </c>
      <c r="E35" s="12">
        <f t="shared" si="4"/>
        <v>27.85</v>
      </c>
      <c r="F35" s="23">
        <v>0</v>
      </c>
      <c r="G35" s="13">
        <f t="shared" si="5"/>
        <v>0</v>
      </c>
      <c r="K35" s="21"/>
      <c r="M35" s="21"/>
    </row>
    <row r="36" spans="1:13" ht="31.95" customHeight="1" x14ac:dyDescent="0.3">
      <c r="A36" s="28"/>
      <c r="B36" s="32" t="s">
        <v>20</v>
      </c>
      <c r="C36" s="33"/>
      <c r="D36" s="28"/>
      <c r="E36" s="28"/>
      <c r="F36" s="28"/>
      <c r="G36" s="27"/>
    </row>
  </sheetData>
  <sheetProtection password="DE91" sheet="1" objects="1" scenarios="1"/>
  <mergeCells count="13">
    <mergeCell ref="A10:B11"/>
    <mergeCell ref="C10:G11"/>
    <mergeCell ref="A1:G1"/>
    <mergeCell ref="A2:G2"/>
    <mergeCell ref="A3:G3"/>
    <mergeCell ref="A7:G7"/>
    <mergeCell ref="A8:G8"/>
    <mergeCell ref="A5:G5"/>
    <mergeCell ref="B36:C36"/>
    <mergeCell ref="B31:C31"/>
    <mergeCell ref="A28:F28"/>
    <mergeCell ref="A27:E27"/>
    <mergeCell ref="F27:G27"/>
  </mergeCells>
  <pageMargins left="0.70866141732283472" right="0.70866141732283472" top="1.1417322834645669" bottom="0.94488188976377963" header="0.31496062992125984" footer="0.31496062992125984"/>
  <pageSetup paperSize="9" scale="47" fitToHeight="2" orientation="portrait" r:id="rId1"/>
  <headerFooter>
    <oddHeader>&amp;L&amp;G</oddHeader>
    <oddFooter>&amp;R&amp;G</oddFooter>
  </headerFooter>
  <legacyDrawingHF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PROPOSICIÓN ECONÓMICA</vt:lpstr>
      <vt:lpstr>'PROPOSICIÓN ECONÓMICA'!Área_de_impresión</vt:lpstr>
    </vt:vector>
  </TitlesOfParts>
  <Company>APB</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Joan Manel Llaneras Pascual</dc:creator>
  <cp:lastModifiedBy>Joan Manuel Llaneras Pascual</cp:lastModifiedBy>
  <cp:lastPrinted>2024-09-18T06:41:48Z</cp:lastPrinted>
  <dcterms:created xsi:type="dcterms:W3CDTF">2019-12-12T10:58:27Z</dcterms:created>
  <dcterms:modified xsi:type="dcterms:W3CDTF">2024-12-13T10:44:07Z</dcterms:modified>
</cp:coreProperties>
</file>