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6" windowWidth="19416" windowHeight="11016"/>
  </bookViews>
  <sheets>
    <sheet name="PROPOSICIÓN ECONÓMICA" sheetId="1" r:id="rId1"/>
  </sheets>
  <definedNames>
    <definedName name="_xlnm.Print_Area" localSheetId="0">'PROPOSICIÓN ECONÓMICA'!$A$1:$G$21</definedName>
  </definedNames>
  <calcPr calcId="145621"/>
</workbook>
</file>

<file path=xl/calcChain.xml><?xml version="1.0" encoding="utf-8"?>
<calcChain xmlns="http://schemas.openxmlformats.org/spreadsheetml/2006/main">
  <c r="F19" i="1" l="1"/>
  <c r="G16" i="1" l="1"/>
  <c r="E16" i="1"/>
  <c r="G17" i="1"/>
  <c r="E14" i="1" l="1"/>
  <c r="E15" i="1"/>
  <c r="G15" i="1"/>
  <c r="G14" i="1" l="1"/>
  <c r="E17" i="1" l="1"/>
</calcChain>
</file>

<file path=xl/sharedStrings.xml><?xml version="1.0" encoding="utf-8"?>
<sst xmlns="http://schemas.openxmlformats.org/spreadsheetml/2006/main" count="21" uniqueCount="21">
  <si>
    <t>Plantilla de autocálculo para la presentación de ofertas en la negociación del expediente de</t>
  </si>
  <si>
    <t>Rellene únicamente las celdas en blanco.</t>
  </si>
  <si>
    <t>EMPRESA LICITADORA:</t>
  </si>
  <si>
    <t>Nº</t>
  </si>
  <si>
    <t>DESCRIPCIÓN</t>
  </si>
  <si>
    <t>Medición de licitación</t>
  </si>
  <si>
    <t>Precio de licitación</t>
  </si>
  <si>
    <t>Importe licitación</t>
  </si>
  <si>
    <t>Precio ofertado</t>
  </si>
  <si>
    <t>Importe ofertado</t>
  </si>
  <si>
    <t>TOTAL PROPOSICIÓN ECONÓMICA DEL LICITADOR (sin IVA):</t>
  </si>
  <si>
    <t>PROPOSICIÓN ECONÓMICA
LOTE 1</t>
  </si>
  <si>
    <t>1.1</t>
  </si>
  <si>
    <t>1.2</t>
  </si>
  <si>
    <t>1.3</t>
  </si>
  <si>
    <t>EQUIPOS DE PROTECCIÓN INDIVIDUAL</t>
  </si>
  <si>
    <t>Transporte a otras islas</t>
  </si>
  <si>
    <r>
      <rPr>
        <b/>
        <i/>
        <sz val="11"/>
        <color rgb="FFFF0000"/>
        <rFont val="Calibri"/>
        <family val="2"/>
        <scheme val="minor"/>
      </rPr>
      <t xml:space="preserve">ATENCIÓN: </t>
    </r>
    <r>
      <rPr>
        <i/>
        <sz val="11"/>
        <color rgb="FFFF0000"/>
        <rFont val="Calibri"/>
        <family val="2"/>
        <scheme val="minor"/>
      </rPr>
      <t xml:space="preserve">La cifra que debe introducir en la plataforma de contratación es esta  </t>
    </r>
    <r>
      <rPr>
        <b/>
        <i/>
        <sz val="11"/>
        <color rgb="FFFF0000"/>
        <rFont val="Calibri"/>
        <family val="2"/>
        <scheme val="minor"/>
      </rPr>
      <t xml:space="preserve"> ↗
(ya incorpora los 8.000,00 € de partidas alzadas a justificar que se mantienen inalterables)</t>
    </r>
  </si>
  <si>
    <t>Botas tácticas</t>
  </si>
  <si>
    <t>Zapato</t>
  </si>
  <si>
    <t>Expediente E24-0180 "SUMINISTRO DE CALZADO PARA EL PERSONAL DE LA AUTORIDAD PORTUARIA DE BALEARES"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</si>
</sst>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1"/>
      <color theme="1"/>
      <name val="Arial Narrow"/>
      <family val="2"/>
    </font>
    <font>
      <b/>
      <i/>
      <sz val="11"/>
      <color theme="1"/>
      <name val="Arial Narrow"/>
      <family val="2"/>
    </font>
    <font>
      <b/>
      <i/>
      <sz val="12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0" xfId="0" applyProtection="1"/>
    <xf numFmtId="0" fontId="0" fillId="2" borderId="0" xfId="0" applyFill="1" applyBorder="1" applyProtection="1"/>
    <xf numFmtId="0" fontId="6" fillId="2" borderId="9" xfId="0" applyFont="1" applyFill="1" applyBorder="1" applyAlignment="1" applyProtection="1">
      <alignment vertical="center" wrapText="1"/>
    </xf>
    <xf numFmtId="0" fontId="6" fillId="2" borderId="9" xfId="0" applyFont="1" applyFill="1" applyBorder="1" applyAlignment="1" applyProtection="1">
      <alignment horizontal="center" vertical="center" wrapText="1"/>
    </xf>
    <xf numFmtId="0" fontId="9" fillId="2" borderId="10" xfId="0" applyFont="1" applyFill="1" applyBorder="1" applyAlignment="1" applyProtection="1">
      <alignment horizontal="center" vertical="center" wrapText="1"/>
    </xf>
    <xf numFmtId="0" fontId="8" fillId="4" borderId="13" xfId="0" applyFont="1" applyFill="1" applyBorder="1" applyAlignment="1" applyProtection="1">
      <alignment vertical="center" wrapText="1"/>
    </xf>
    <xf numFmtId="0" fontId="6" fillId="4" borderId="14" xfId="0" applyFont="1" applyFill="1" applyBorder="1" applyAlignment="1" applyProtection="1">
      <alignment vertical="center" wrapText="1"/>
    </xf>
    <xf numFmtId="0" fontId="8" fillId="4" borderId="14" xfId="0" applyFont="1" applyFill="1" applyBorder="1" applyAlignment="1" applyProtection="1">
      <alignment horizontal="center" vertical="center" wrapText="1"/>
    </xf>
    <xf numFmtId="0" fontId="8" fillId="4" borderId="15" xfId="0" applyFont="1" applyFill="1" applyBorder="1" applyAlignment="1" applyProtection="1">
      <alignment horizontal="center" vertical="center" wrapText="1"/>
    </xf>
    <xf numFmtId="0" fontId="9" fillId="2" borderId="14" xfId="0" applyFont="1" applyFill="1" applyBorder="1" applyAlignment="1" applyProtection="1">
      <alignment vertical="center" wrapText="1"/>
    </xf>
    <xf numFmtId="2" fontId="9" fillId="2" borderId="14" xfId="0" applyNumberFormat="1" applyFont="1" applyFill="1" applyBorder="1" applyAlignment="1" applyProtection="1">
      <alignment vertical="center" wrapText="1"/>
    </xf>
    <xf numFmtId="164" fontId="9" fillId="2" borderId="14" xfId="0" applyNumberFormat="1" applyFont="1" applyFill="1" applyBorder="1" applyAlignment="1" applyProtection="1">
      <alignment vertical="center" wrapText="1"/>
    </xf>
    <xf numFmtId="164" fontId="9" fillId="2" borderId="15" xfId="0" applyNumberFormat="1" applyFont="1" applyFill="1" applyBorder="1" applyAlignment="1" applyProtection="1">
      <alignment vertical="center" wrapText="1"/>
    </xf>
    <xf numFmtId="0" fontId="8" fillId="2" borderId="2" xfId="0" applyFont="1" applyFill="1" applyBorder="1" applyAlignment="1" applyProtection="1">
      <alignment vertical="center" wrapText="1"/>
    </xf>
    <xf numFmtId="0" fontId="8" fillId="2" borderId="16" xfId="0" applyFont="1" applyFill="1" applyBorder="1" applyAlignment="1" applyProtection="1">
      <alignment vertical="center" wrapText="1"/>
    </xf>
    <xf numFmtId="164" fontId="10" fillId="2" borderId="11" xfId="0" applyNumberFormat="1" applyFont="1" applyFill="1" applyBorder="1" applyAlignment="1" applyProtection="1">
      <alignment vertical="center" wrapText="1"/>
    </xf>
    <xf numFmtId="0" fontId="8" fillId="2" borderId="17" xfId="0" applyFont="1" applyFill="1" applyBorder="1" applyAlignment="1" applyProtection="1">
      <alignment vertical="center" wrapText="1"/>
    </xf>
    <xf numFmtId="164" fontId="10" fillId="5" borderId="12" xfId="0" applyNumberFormat="1" applyFont="1" applyFill="1" applyBorder="1" applyAlignment="1" applyProtection="1">
      <alignment vertical="center" wrapText="1"/>
    </xf>
    <xf numFmtId="0" fontId="0" fillId="2" borderId="0" xfId="0" applyFill="1" applyBorder="1" applyAlignment="1" applyProtection="1">
      <alignment horizontal="center" wrapText="1"/>
    </xf>
    <xf numFmtId="0" fontId="0" fillId="0" borderId="0" xfId="0" applyFill="1" applyProtection="1"/>
    <xf numFmtId="4" fontId="7" fillId="0" borderId="0" xfId="0" applyNumberFormat="1" applyFont="1" applyFill="1" applyAlignment="1">
      <alignment vertical="top"/>
    </xf>
    <xf numFmtId="49" fontId="7" fillId="0" borderId="0" xfId="0" applyNumberFormat="1" applyFont="1" applyFill="1" applyAlignment="1">
      <alignment vertical="top" wrapText="1"/>
    </xf>
    <xf numFmtId="164" fontId="9" fillId="3" borderId="14" xfId="0" applyNumberFormat="1" applyFont="1" applyFill="1" applyBorder="1" applyAlignment="1" applyProtection="1">
      <alignment vertical="center" wrapText="1"/>
      <protection locked="0"/>
    </xf>
    <xf numFmtId="4" fontId="8" fillId="4" borderId="14" xfId="0" applyNumberFormat="1" applyFont="1" applyFill="1" applyBorder="1" applyAlignment="1" applyProtection="1">
      <alignment horizontal="center" vertical="center" wrapText="1"/>
    </xf>
    <xf numFmtId="0" fontId="4" fillId="2" borderId="0" xfId="0" applyFont="1" applyFill="1" applyBorder="1" applyAlignment="1" applyProtection="1">
      <alignment horizontal="center" vertical="center" wrapText="1"/>
    </xf>
    <xf numFmtId="0" fontId="4" fillId="2" borderId="0" xfId="0" applyFont="1" applyFill="1" applyBorder="1" applyAlignment="1" applyProtection="1">
      <alignment horizontal="center" vertical="center" wrapText="1"/>
      <protection locked="0"/>
    </xf>
    <xf numFmtId="0" fontId="5" fillId="2" borderId="0" xfId="0" applyFont="1" applyFill="1" applyBorder="1" applyAlignment="1" applyProtection="1"/>
    <xf numFmtId="0" fontId="5" fillId="2" borderId="0" xfId="0" applyFont="1" applyFill="1" applyBorder="1" applyAlignment="1" applyProtection="1">
      <alignment horizontal="right" wrapText="1"/>
    </xf>
    <xf numFmtId="0" fontId="5" fillId="2" borderId="0" xfId="0" applyFont="1" applyFill="1" applyBorder="1" applyAlignment="1" applyProtection="1">
      <alignment horizontal="right" wrapText="1"/>
    </xf>
    <xf numFmtId="0" fontId="1" fillId="2" borderId="0" xfId="0" applyFont="1" applyFill="1" applyBorder="1" applyAlignment="1" applyProtection="1">
      <alignment horizontal="right" vertical="center" wrapText="1"/>
    </xf>
    <xf numFmtId="164" fontId="11" fillId="6" borderId="18" xfId="0" applyNumberFormat="1" applyFont="1" applyFill="1" applyBorder="1" applyAlignment="1" applyProtection="1">
      <alignment horizontal="center" vertical="center" wrapText="1"/>
    </xf>
    <xf numFmtId="164" fontId="11" fillId="6" borderId="19" xfId="0" applyNumberFormat="1" applyFont="1" applyFill="1" applyBorder="1" applyAlignment="1" applyProtection="1">
      <alignment horizontal="center" vertical="center" wrapText="1"/>
    </xf>
    <xf numFmtId="0" fontId="4" fillId="2" borderId="0" xfId="0" applyFont="1" applyFill="1" applyBorder="1" applyAlignment="1" applyProtection="1">
      <alignment horizontal="center" vertical="center" wrapText="1"/>
    </xf>
    <xf numFmtId="0" fontId="4" fillId="3" borderId="1" xfId="0" applyFont="1" applyFill="1" applyBorder="1" applyAlignment="1" applyProtection="1">
      <alignment horizontal="center" vertical="center" wrapText="1"/>
      <protection locked="0"/>
    </xf>
    <xf numFmtId="0" fontId="4" fillId="3" borderId="2" xfId="0" applyFont="1" applyFill="1" applyBorder="1" applyAlignment="1" applyProtection="1">
      <alignment horizontal="center" vertical="center" wrapText="1"/>
      <protection locked="0"/>
    </xf>
    <xf numFmtId="0" fontId="4" fillId="3" borderId="3" xfId="0" applyFont="1" applyFill="1" applyBorder="1" applyAlignment="1" applyProtection="1">
      <alignment horizontal="center" vertical="center" wrapText="1"/>
      <protection locked="0"/>
    </xf>
    <xf numFmtId="0" fontId="4" fillId="3" borderId="6" xfId="0" applyFont="1" applyFill="1" applyBorder="1" applyAlignment="1" applyProtection="1">
      <alignment horizontal="center" vertical="center" wrapText="1"/>
      <protection locked="0"/>
    </xf>
    <xf numFmtId="0" fontId="4" fillId="3" borderId="7" xfId="0" applyFont="1" applyFill="1" applyBorder="1" applyAlignment="1" applyProtection="1">
      <alignment horizontal="center" vertical="center" wrapText="1"/>
      <protection locked="0"/>
    </xf>
    <xf numFmtId="0" fontId="4" fillId="3" borderId="8" xfId="0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 applyProtection="1">
      <alignment horizontal="center" wrapText="1"/>
    </xf>
    <xf numFmtId="0" fontId="2" fillId="2" borderId="2" xfId="0" applyFont="1" applyFill="1" applyBorder="1" applyAlignment="1" applyProtection="1">
      <alignment horizontal="center" wrapText="1"/>
    </xf>
    <xf numFmtId="0" fontId="2" fillId="2" borderId="3" xfId="0" applyFont="1" applyFill="1" applyBorder="1" applyAlignment="1" applyProtection="1">
      <alignment horizontal="center" wrapText="1"/>
    </xf>
    <xf numFmtId="0" fontId="3" fillId="2" borderId="4" xfId="0" applyFont="1" applyFill="1" applyBorder="1" applyAlignment="1" applyProtection="1">
      <alignment horizontal="center" vertical="center" wrapText="1"/>
    </xf>
    <xf numFmtId="0" fontId="3" fillId="2" borderId="0" xfId="0" applyFont="1" applyFill="1" applyBorder="1" applyAlignment="1" applyProtection="1">
      <alignment horizontal="center" vertical="center" wrapText="1"/>
    </xf>
    <xf numFmtId="0" fontId="3" fillId="2" borderId="5" xfId="0" applyFont="1" applyFill="1" applyBorder="1" applyAlignment="1" applyProtection="1">
      <alignment horizontal="center" vertical="center" wrapText="1"/>
    </xf>
    <xf numFmtId="0" fontId="3" fillId="2" borderId="6" xfId="0" applyFont="1" applyFill="1" applyBorder="1" applyAlignment="1" applyProtection="1">
      <alignment horizontal="center" vertical="top" wrapText="1"/>
    </xf>
    <xf numFmtId="0" fontId="3" fillId="2" borderId="7" xfId="0" applyFont="1" applyFill="1" applyBorder="1" applyAlignment="1" applyProtection="1">
      <alignment horizontal="center" vertical="top" wrapText="1"/>
    </xf>
    <xf numFmtId="0" fontId="3" fillId="2" borderId="8" xfId="0" applyFont="1" applyFill="1" applyBorder="1" applyAlignment="1" applyProtection="1">
      <alignment horizontal="center" vertical="top" wrapText="1"/>
    </xf>
    <xf numFmtId="0" fontId="13" fillId="2" borderId="0" xfId="0" applyFont="1" applyFill="1" applyBorder="1" applyAlignment="1" applyProtection="1">
      <alignment horizontal="center" vertical="center" wrapText="1"/>
    </xf>
    <xf numFmtId="0" fontId="5" fillId="2" borderId="0" xfId="0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1"/>
  <sheetViews>
    <sheetView tabSelected="1" view="pageBreakPreview" zoomScale="85" zoomScaleNormal="100" zoomScaleSheetLayoutView="85" workbookViewId="0">
      <selection activeCell="D15" sqref="D15"/>
    </sheetView>
  </sheetViews>
  <sheetFormatPr baseColWidth="10" defaultColWidth="11.44140625" defaultRowHeight="14.4" x14ac:dyDescent="0.3"/>
  <cols>
    <col min="1" max="1" width="5.77734375" style="1" customWidth="1"/>
    <col min="2" max="2" width="77.44140625" style="1" bestFit="1" customWidth="1"/>
    <col min="3" max="6" width="14.5546875" style="1" customWidth="1"/>
    <col min="7" max="7" width="16.109375" style="1" customWidth="1"/>
    <col min="8" max="8" width="11.44140625" style="1"/>
    <col min="9" max="23" width="11.44140625" style="20"/>
    <col min="24" max="16384" width="11.44140625" style="1"/>
  </cols>
  <sheetData>
    <row r="1" spans="1:13" ht="15" customHeight="1" x14ac:dyDescent="0.3">
      <c r="A1" s="40" t="s">
        <v>0</v>
      </c>
      <c r="B1" s="41"/>
      <c r="C1" s="41"/>
      <c r="D1" s="41"/>
      <c r="E1" s="41"/>
      <c r="F1" s="41"/>
      <c r="G1" s="42"/>
    </row>
    <row r="2" spans="1:13" ht="18.75" customHeight="1" x14ac:dyDescent="0.3">
      <c r="A2" s="43"/>
      <c r="B2" s="44"/>
      <c r="C2" s="44"/>
      <c r="D2" s="44"/>
      <c r="E2" s="44"/>
      <c r="F2" s="44"/>
      <c r="G2" s="45"/>
    </row>
    <row r="3" spans="1:13" ht="20.399999999999999" customHeight="1" thickBot="1" x14ac:dyDescent="0.35">
      <c r="A3" s="46" t="s">
        <v>20</v>
      </c>
      <c r="B3" s="47"/>
      <c r="C3" s="47"/>
      <c r="D3" s="47"/>
      <c r="E3" s="47"/>
      <c r="F3" s="47"/>
      <c r="G3" s="48"/>
    </row>
    <row r="4" spans="1:13" x14ac:dyDescent="0.3">
      <c r="A4" s="2"/>
      <c r="B4" s="2"/>
      <c r="C4" s="2"/>
      <c r="D4" s="2"/>
      <c r="E4" s="2"/>
      <c r="F4" s="2"/>
      <c r="G4" s="2"/>
    </row>
    <row r="5" spans="1:13" ht="15.75" customHeight="1" x14ac:dyDescent="0.3">
      <c r="A5" s="49" t="s">
        <v>11</v>
      </c>
      <c r="B5" s="49"/>
      <c r="C5" s="49"/>
      <c r="D5" s="49"/>
      <c r="E5" s="49"/>
      <c r="F5" s="49"/>
      <c r="G5" s="49"/>
    </row>
    <row r="6" spans="1:13" x14ac:dyDescent="0.3">
      <c r="A6" s="50" t="s">
        <v>1</v>
      </c>
      <c r="B6" s="50"/>
      <c r="C6" s="50"/>
      <c r="D6" s="50"/>
      <c r="E6" s="50"/>
      <c r="F6" s="50"/>
      <c r="G6" s="50"/>
    </row>
    <row r="7" spans="1:13" ht="15" thickBot="1" x14ac:dyDescent="0.35">
      <c r="A7" s="2"/>
      <c r="B7" s="2"/>
      <c r="C7" s="2"/>
      <c r="D7" s="2"/>
      <c r="E7" s="2"/>
      <c r="F7" s="2"/>
      <c r="G7" s="2"/>
    </row>
    <row r="8" spans="1:13" ht="15" customHeight="1" x14ac:dyDescent="0.3">
      <c r="A8" s="33" t="s">
        <v>2</v>
      </c>
      <c r="B8" s="33"/>
      <c r="C8" s="34"/>
      <c r="D8" s="35"/>
      <c r="E8" s="35"/>
      <c r="F8" s="35"/>
      <c r="G8" s="36"/>
    </row>
    <row r="9" spans="1:13" ht="15.75" customHeight="1" thickBot="1" x14ac:dyDescent="0.35">
      <c r="A9" s="33"/>
      <c r="B9" s="33"/>
      <c r="C9" s="37"/>
      <c r="D9" s="38"/>
      <c r="E9" s="38"/>
      <c r="F9" s="38"/>
      <c r="G9" s="39"/>
    </row>
    <row r="10" spans="1:13" ht="15.75" customHeight="1" x14ac:dyDescent="0.3">
      <c r="A10" s="25"/>
      <c r="B10" s="25"/>
      <c r="C10" s="26"/>
      <c r="D10" s="26"/>
      <c r="E10" s="26"/>
      <c r="F10" s="26"/>
      <c r="G10" s="26"/>
    </row>
    <row r="11" spans="1:13" ht="15" thickBot="1" x14ac:dyDescent="0.35">
      <c r="A11" s="2"/>
      <c r="B11" s="2"/>
      <c r="C11" s="2"/>
      <c r="D11" s="2"/>
      <c r="E11" s="2"/>
      <c r="F11" s="2"/>
      <c r="G11" s="2"/>
    </row>
    <row r="12" spans="1:13" ht="29.4" thickBot="1" x14ac:dyDescent="0.35">
      <c r="A12" s="3" t="s">
        <v>3</v>
      </c>
      <c r="B12" s="3" t="s">
        <v>4</v>
      </c>
      <c r="C12" s="4" t="s">
        <v>5</v>
      </c>
      <c r="D12" s="4" t="s">
        <v>6</v>
      </c>
      <c r="E12" s="4" t="s">
        <v>7</v>
      </c>
      <c r="F12" s="4" t="s">
        <v>8</v>
      </c>
      <c r="G12" s="4" t="s">
        <v>9</v>
      </c>
      <c r="K12" s="21"/>
      <c r="M12" s="21"/>
    </row>
    <row r="13" spans="1:13" x14ac:dyDescent="0.3">
      <c r="A13" s="6"/>
      <c r="B13" s="7" t="s">
        <v>15</v>
      </c>
      <c r="C13" s="8"/>
      <c r="D13" s="24"/>
      <c r="E13" s="8"/>
      <c r="F13" s="8"/>
      <c r="G13" s="9"/>
      <c r="K13" s="21"/>
      <c r="M13" s="21"/>
    </row>
    <row r="14" spans="1:13" x14ac:dyDescent="0.3">
      <c r="A14" s="5" t="s">
        <v>12</v>
      </c>
      <c r="B14" s="10" t="s">
        <v>18</v>
      </c>
      <c r="C14" s="11">
        <v>250</v>
      </c>
      <c r="D14" s="12">
        <v>160.97999999999999</v>
      </c>
      <c r="E14" s="12">
        <f t="shared" ref="E14:E15" si="0">ROUND(C14*D14,2)</f>
        <v>40245</v>
      </c>
      <c r="F14" s="23"/>
      <c r="G14" s="13">
        <f t="shared" ref="G14:G15" si="1">IF(F14&gt;D14,F14/0,ROUND(C14*F14,2))</f>
        <v>0</v>
      </c>
      <c r="K14" s="21"/>
      <c r="M14" s="21"/>
    </row>
    <row r="15" spans="1:13" x14ac:dyDescent="0.3">
      <c r="A15" s="5" t="s">
        <v>13</v>
      </c>
      <c r="B15" s="10" t="s">
        <v>19</v>
      </c>
      <c r="C15" s="11">
        <v>250</v>
      </c>
      <c r="D15" s="12">
        <v>136.21</v>
      </c>
      <c r="E15" s="12">
        <f t="shared" si="0"/>
        <v>34052.5</v>
      </c>
      <c r="F15" s="23"/>
      <c r="G15" s="13">
        <f t="shared" si="1"/>
        <v>0</v>
      </c>
      <c r="K15" s="21"/>
      <c r="M15" s="21"/>
    </row>
    <row r="16" spans="1:13" ht="15" thickBot="1" x14ac:dyDescent="0.35">
      <c r="A16" s="5" t="s">
        <v>14</v>
      </c>
      <c r="B16" s="10" t="s">
        <v>16</v>
      </c>
      <c r="C16" s="11">
        <v>1</v>
      </c>
      <c r="D16" s="12">
        <v>8000</v>
      </c>
      <c r="E16" s="12">
        <f>ROUND(C16*D16,2)</f>
        <v>8000</v>
      </c>
      <c r="F16" s="12">
        <v>8000</v>
      </c>
      <c r="G16" s="13">
        <f>IF(F16&gt;D16,F16/0,ROUND(C16*F16,2))</f>
        <v>8000</v>
      </c>
      <c r="K16" s="21"/>
      <c r="M16" s="21"/>
    </row>
    <row r="17" spans="1:11" ht="19.5" customHeight="1" x14ac:dyDescent="0.3">
      <c r="A17" s="14"/>
      <c r="B17" s="14"/>
      <c r="C17" s="14"/>
      <c r="D17" s="15"/>
      <c r="E17" s="16">
        <f>SUM(E14:E16)</f>
        <v>82297.5</v>
      </c>
      <c r="F17" s="17"/>
      <c r="G17" s="18">
        <f>IF(SUM(G14:G16)=8000,0,SUM(G14:G16))</f>
        <v>0</v>
      </c>
      <c r="K17" s="22"/>
    </row>
    <row r="18" spans="1:11" ht="15" thickBot="1" x14ac:dyDescent="0.35">
      <c r="A18" s="19"/>
      <c r="B18" s="19"/>
      <c r="C18" s="19"/>
      <c r="D18" s="19"/>
      <c r="E18" s="19"/>
      <c r="F18" s="19"/>
      <c r="G18" s="19"/>
    </row>
    <row r="19" spans="1:11" ht="16.2" thickBot="1" x14ac:dyDescent="0.35">
      <c r="A19" s="30" t="s">
        <v>10</v>
      </c>
      <c r="B19" s="30"/>
      <c r="C19" s="30"/>
      <c r="D19" s="30"/>
      <c r="E19" s="30"/>
      <c r="F19" s="31">
        <f>IF(G17&lt;=82297.5,G17,"ERROR: Límite superado")</f>
        <v>0</v>
      </c>
      <c r="G19" s="32"/>
    </row>
    <row r="20" spans="1:11" ht="31.95" customHeight="1" x14ac:dyDescent="0.3">
      <c r="A20" s="29" t="s">
        <v>17</v>
      </c>
      <c r="B20" s="29"/>
      <c r="C20" s="29"/>
      <c r="D20" s="29"/>
      <c r="E20" s="29"/>
      <c r="F20" s="29"/>
      <c r="G20" s="27"/>
    </row>
    <row r="21" spans="1:11" ht="70.5" customHeight="1" x14ac:dyDescent="0.3">
      <c r="A21" s="28"/>
      <c r="B21" s="28"/>
      <c r="C21" s="28"/>
      <c r="D21" s="28"/>
      <c r="E21" s="28"/>
      <c r="F21" s="28"/>
      <c r="G21" s="27"/>
    </row>
  </sheetData>
  <sheetProtection password="DE91" sheet="1" objects="1" scenarios="1"/>
  <mergeCells count="10">
    <mergeCell ref="A1:G1"/>
    <mergeCell ref="A2:G2"/>
    <mergeCell ref="A3:G3"/>
    <mergeCell ref="A5:G5"/>
    <mergeCell ref="A6:G6"/>
    <mergeCell ref="A20:F20"/>
    <mergeCell ref="A19:E19"/>
    <mergeCell ref="F19:G19"/>
    <mergeCell ref="A8:B9"/>
    <mergeCell ref="C8:G9"/>
  </mergeCells>
  <pageMargins left="0.70866141732283472" right="0.70866141732283472" top="1.1417322834645669" bottom="0.94488188976377963" header="0.31496062992125984" footer="0.31496062992125984"/>
  <pageSetup paperSize="9" scale="47" fitToHeight="2" orientation="portrait" r:id="rId1"/>
  <headerFooter>
    <oddHeader>&amp;L&amp;G</oddHeader>
    <oddFooter>&amp;R&amp;G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PROPOSICIÓN ECONÓMICA</vt:lpstr>
      <vt:lpstr>'PROPOSICIÓN ECONÓMICA'!Área_de_impresión</vt:lpstr>
    </vt:vector>
  </TitlesOfParts>
  <Company>APB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 Manel Llaneras Pascual</dc:creator>
  <cp:lastModifiedBy>Aleix Larruscain Monar</cp:lastModifiedBy>
  <cp:lastPrinted>2024-09-18T06:41:48Z</cp:lastPrinted>
  <dcterms:created xsi:type="dcterms:W3CDTF">2019-12-12T10:58:27Z</dcterms:created>
  <dcterms:modified xsi:type="dcterms:W3CDTF">2025-02-07T08:10:45Z</dcterms:modified>
</cp:coreProperties>
</file>