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200" windowHeight="11016"/>
  </bookViews>
  <sheets>
    <sheet name="PROPOSICIÓN ECONÓMICA" sheetId="1" r:id="rId1"/>
  </sheets>
  <calcPr calcId="145621"/>
</workbook>
</file>

<file path=xl/calcChain.xml><?xml version="1.0" encoding="utf-8"?>
<calcChain xmlns="http://schemas.openxmlformats.org/spreadsheetml/2006/main">
  <c r="G32" i="1" l="1"/>
  <c r="E32" i="1"/>
  <c r="E19" i="1" l="1"/>
  <c r="E20" i="1"/>
  <c r="E21" i="1"/>
  <c r="E22" i="1"/>
  <c r="E23" i="1"/>
  <c r="E24" i="1"/>
  <c r="G18" i="1"/>
  <c r="G19" i="1"/>
  <c r="G20" i="1"/>
  <c r="G21" i="1"/>
  <c r="G22" i="1"/>
  <c r="G23" i="1"/>
  <c r="G24" i="1"/>
  <c r="G15" i="1"/>
  <c r="E15" i="1"/>
  <c r="E16" i="1"/>
  <c r="E17" i="1"/>
  <c r="E18" i="1"/>
  <c r="E25" i="1"/>
  <c r="E27" i="1"/>
  <c r="E29" i="1"/>
  <c r="E30" i="1"/>
  <c r="E31" i="1"/>
  <c r="E34" i="1"/>
  <c r="E35" i="1"/>
  <c r="G25" i="1" l="1"/>
  <c r="G16" i="1"/>
  <c r="G17" i="1"/>
  <c r="G27" i="1"/>
  <c r="G29" i="1"/>
  <c r="G30" i="1"/>
  <c r="G31" i="1"/>
  <c r="G34" i="1"/>
  <c r="G35" i="1"/>
  <c r="G37" i="1" l="1"/>
  <c r="E37" i="1"/>
  <c r="F39" i="1" l="1"/>
</calcChain>
</file>

<file path=xl/sharedStrings.xml><?xml version="1.0" encoding="utf-8"?>
<sst xmlns="http://schemas.openxmlformats.org/spreadsheetml/2006/main" count="61" uniqueCount="61">
  <si>
    <t>Plantilla de autocálculo para la presentación de ofertas en la negociación del expediente de</t>
  </si>
  <si>
    <t>PROPOSICIÓN ECONÓMICA
LOTE 1</t>
  </si>
  <si>
    <t>Rellene únicamente las celdas en blanco.</t>
  </si>
  <si>
    <t>EMPRESA LICITADORA:</t>
  </si>
  <si>
    <t>Nº</t>
  </si>
  <si>
    <t>DESCRIPCIÓN</t>
  </si>
  <si>
    <t>Medición de licitación</t>
  </si>
  <si>
    <t>Precio de licitación</t>
  </si>
  <si>
    <t>Importe licitación</t>
  </si>
  <si>
    <t>Precio ofertado</t>
  </si>
  <si>
    <t>Importe ofertado</t>
  </si>
  <si>
    <t>TOTAL PROPOSICIÓN ECONÓMICA DEL LICITADOR (sin IVA):</t>
  </si>
  <si>
    <t>01</t>
  </si>
  <si>
    <t>01.01</t>
  </si>
  <si>
    <t>LUCES DE NAVIDAD PUERTO DE PALMA</t>
  </si>
  <si>
    <t>GRANDES ESTRUCTURAS</t>
  </si>
  <si>
    <t>Photocall estrella transitable 3D</t>
  </si>
  <si>
    <t>Estrella naciente 3D para colocar en suelo</t>
  </si>
  <si>
    <t>Estrella fugaz transitable 3D</t>
  </si>
  <si>
    <t>Bola 3D para colocar en el suelo</t>
  </si>
  <si>
    <t>Reno 3D</t>
  </si>
  <si>
    <t>Ardilla 3D</t>
  </si>
  <si>
    <t>Paseo luminoso con caida de cordones</t>
  </si>
  <si>
    <t>Regalo falso 3D para colocar en suelo</t>
  </si>
  <si>
    <t>Árbol cónico con estrella</t>
  </si>
  <si>
    <t>Arco transitable en forma de estrella</t>
  </si>
  <si>
    <t>Laberinto</t>
  </si>
  <si>
    <t>FACHADAS EDIFICIOS</t>
  </si>
  <si>
    <t>Cortina para fachada</t>
  </si>
  <si>
    <t>ILUMINACION CONTINUA</t>
  </si>
  <si>
    <t>Elemento en 2D para colocar en farolas</t>
  </si>
  <si>
    <t>Cordón luminoso para colocar en palmera</t>
  </si>
  <si>
    <t>Cordón luminoso para ramas de árbol</t>
  </si>
  <si>
    <t>CUADROS ELÉCTRICOS Y LEGALIZACIÓN</t>
  </si>
  <si>
    <t>Cuadros eléctricos y legalización</t>
  </si>
  <si>
    <t>Partida alzada</t>
  </si>
  <si>
    <t>01.01.01</t>
  </si>
  <si>
    <t>01.01.02</t>
  </si>
  <si>
    <t>01.01.03</t>
  </si>
  <si>
    <t>01.01.04</t>
  </si>
  <si>
    <t>01.01.05</t>
  </si>
  <si>
    <t>01.01.06</t>
  </si>
  <si>
    <t>01.01.07</t>
  </si>
  <si>
    <t>01.01.08</t>
  </si>
  <si>
    <t>01.01.09</t>
  </si>
  <si>
    <t>01.01.10</t>
  </si>
  <si>
    <t>01.01.11</t>
  </si>
  <si>
    <t>01.02</t>
  </si>
  <si>
    <t>01.02.01</t>
  </si>
  <si>
    <t>01.03</t>
  </si>
  <si>
    <t>01.03.01</t>
  </si>
  <si>
    <t>01.03.02</t>
  </si>
  <si>
    <t>01.03.03</t>
  </si>
  <si>
    <t>01.04</t>
  </si>
  <si>
    <t>01.04.01</t>
  </si>
  <si>
    <t>01.04.02</t>
  </si>
  <si>
    <t>SUMINISTRO EN ALQUILER, MONTAJE, DESMONTAJE Y MANTENIMIENTO DE LAS LUCES DE NAVIDAD DEL PUERTO DE PALMA</t>
  </si>
  <si>
    <t>Elemento en 2D para colocar en farolas grandes</t>
  </si>
  <si>
    <t>01.03.04</t>
  </si>
  <si>
    <t>Expediente GST25-0094</t>
  </si>
  <si>
    <r>
      <rPr>
        <b/>
        <i/>
        <sz val="11"/>
        <color rgb="FFFF0000"/>
        <rFont val="Calibri"/>
        <family val="2"/>
      </rPr>
      <t xml:space="preserve">ATENCIÓN: </t>
    </r>
    <r>
      <rPr>
        <i/>
        <sz val="11"/>
        <color rgb="FFFF0000"/>
        <rFont val="Calibri"/>
        <family val="2"/>
      </rPr>
      <t xml:space="preserve">La cifra que debe introducir en la plataforma de contratación es esta  </t>
    </r>
    <r>
      <rPr>
        <b/>
        <i/>
        <sz val="11"/>
        <color rgb="FFFF0000"/>
        <rFont val="Calibri"/>
        <family val="2"/>
      </rPr>
      <t xml:space="preserve"> ↗
(ya incorpora los 20.000,00 € de partida alzada que se mantienen inalterables)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</si>
</sst>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21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11"/>
      <name val="Calibri"/>
      <family val="2"/>
    </font>
    <font>
      <sz val="11"/>
      <color theme="1"/>
      <name val="Calibri"/>
      <family val="2"/>
    </font>
    <font>
      <b/>
      <sz val="10"/>
      <color theme="1"/>
      <name val="Calibri"/>
      <family val="2"/>
    </font>
    <font>
      <b/>
      <sz val="16"/>
      <color theme="1"/>
      <name val="Calibri"/>
      <family val="2"/>
    </font>
    <font>
      <i/>
      <sz val="11"/>
      <color rgb="FFFF0000"/>
      <name val="Calibri"/>
      <family val="2"/>
    </font>
    <font>
      <b/>
      <sz val="12"/>
      <color theme="1"/>
      <name val="Calibri"/>
      <family val="2"/>
    </font>
    <font>
      <b/>
      <i/>
      <sz val="11"/>
      <color theme="1"/>
      <name val="Calibri"/>
      <family val="2"/>
    </font>
    <font>
      <sz val="8"/>
      <color theme="1"/>
      <name val="Calibri"/>
      <family val="2"/>
    </font>
    <font>
      <i/>
      <sz val="11"/>
      <color theme="1"/>
      <name val="Arial Narrow"/>
      <family val="2"/>
    </font>
    <font>
      <b/>
      <i/>
      <sz val="11"/>
      <color theme="1"/>
      <name val="Arial Narrow"/>
      <family val="2"/>
    </font>
    <font>
      <i/>
      <sz val="11"/>
      <color theme="1"/>
      <name val="Calibri"/>
      <family val="2"/>
    </font>
    <font>
      <b/>
      <sz val="11"/>
      <color theme="1"/>
      <name val="Calibri"/>
      <family val="2"/>
    </font>
    <font>
      <b/>
      <i/>
      <sz val="12"/>
      <color theme="1"/>
      <name val="Calibri"/>
      <family val="2"/>
    </font>
    <font>
      <b/>
      <i/>
      <sz val="11"/>
      <color rgb="FFFF0000"/>
      <name val="Calibri"/>
      <family val="2"/>
    </font>
    <font>
      <b/>
      <i/>
      <sz val="11"/>
      <color rgb="FF000000"/>
      <name val="Arial Narrow"/>
      <family val="2"/>
    </font>
    <font>
      <b/>
      <sz val="13"/>
      <color theme="1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theme="0"/>
        <bgColor theme="0"/>
      </patternFill>
    </fill>
    <fill>
      <patternFill patternType="solid">
        <fgColor rgb="FF7F7F7F"/>
        <bgColor rgb="FF7F7F7F"/>
      </patternFill>
    </fill>
    <fill>
      <patternFill patternType="solid">
        <fgColor rgb="FFFFC000"/>
        <bgColor rgb="FFFFC000"/>
      </patternFill>
    </fill>
    <fill>
      <patternFill patternType="solid">
        <fgColor theme="9"/>
        <bgColor theme="9"/>
      </patternFill>
    </fill>
    <fill>
      <patternFill patternType="solid">
        <fgColor theme="0" tint="-0.14999847407452621"/>
        <bgColor indexed="64"/>
      </patternFill>
    </fill>
  </fills>
  <borders count="37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/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rgb="FF000000"/>
      </bottom>
      <diagonal/>
    </border>
  </borders>
  <cellStyleXfs count="4">
    <xf numFmtId="0" fontId="0" fillId="0" borderId="0"/>
    <xf numFmtId="0" fontId="3" fillId="0" borderId="6"/>
    <xf numFmtId="0" fontId="2" fillId="0" borderId="6"/>
    <xf numFmtId="0" fontId="1" fillId="0" borderId="6"/>
  </cellStyleXfs>
  <cellXfs count="67">
    <xf numFmtId="0" fontId="0" fillId="0" borderId="0" xfId="0" applyFont="1" applyAlignment="1"/>
    <xf numFmtId="0" fontId="6" fillId="0" borderId="0" xfId="0" applyFont="1"/>
    <xf numFmtId="0" fontId="6" fillId="2" borderId="4" xfId="0" applyFont="1" applyFill="1" applyBorder="1"/>
    <xf numFmtId="4" fontId="12" fillId="0" borderId="0" xfId="0" applyNumberFormat="1" applyFont="1" applyAlignment="1">
      <alignment vertical="top"/>
    </xf>
    <xf numFmtId="164" fontId="14" fillId="2" borderId="5" xfId="0" applyNumberFormat="1" applyFont="1" applyFill="1" applyBorder="1" applyAlignment="1">
      <alignment vertical="center" wrapText="1"/>
    </xf>
    <xf numFmtId="49" fontId="12" fillId="0" borderId="0" xfId="0" applyNumberFormat="1" applyFont="1" applyAlignment="1">
      <alignment vertical="top" wrapText="1"/>
    </xf>
    <xf numFmtId="0" fontId="6" fillId="2" borderId="15" xfId="0" applyFont="1" applyFill="1" applyBorder="1"/>
    <xf numFmtId="0" fontId="6" fillId="2" borderId="2" xfId="0" applyFont="1" applyFill="1" applyBorder="1"/>
    <xf numFmtId="0" fontId="6" fillId="2" borderId="16" xfId="0" applyFont="1" applyFill="1" applyBorder="1"/>
    <xf numFmtId="0" fontId="6" fillId="2" borderId="11" xfId="0" applyFont="1" applyFill="1" applyBorder="1"/>
    <xf numFmtId="0" fontId="6" fillId="2" borderId="6" xfId="0" applyFont="1" applyFill="1" applyBorder="1"/>
    <xf numFmtId="0" fontId="6" fillId="2" borderId="12" xfId="0" applyFont="1" applyFill="1" applyBorder="1"/>
    <xf numFmtId="0" fontId="6" fillId="2" borderId="13" xfId="0" applyFont="1" applyFill="1" applyBorder="1"/>
    <xf numFmtId="0" fontId="6" fillId="2" borderId="14" xfId="0" applyFont="1" applyFill="1" applyBorder="1"/>
    <xf numFmtId="0" fontId="13" fillId="2" borderId="17" xfId="0" applyFont="1" applyFill="1" applyBorder="1" applyAlignment="1">
      <alignment horizontal="center" vertical="center" wrapText="1"/>
    </xf>
    <xf numFmtId="164" fontId="14" fillId="5" borderId="18" xfId="0" applyNumberFormat="1" applyFont="1" applyFill="1" applyBorder="1" applyAlignment="1">
      <alignment vertical="center" wrapText="1"/>
    </xf>
    <xf numFmtId="0" fontId="6" fillId="2" borderId="11" xfId="0" applyFont="1" applyFill="1" applyBorder="1" applyAlignment="1">
      <alignment horizontal="center" wrapText="1"/>
    </xf>
    <xf numFmtId="0" fontId="6" fillId="2" borderId="6" xfId="0" applyFont="1" applyFill="1" applyBorder="1" applyAlignment="1">
      <alignment horizontal="center" wrapText="1"/>
    </xf>
    <xf numFmtId="0" fontId="6" fillId="2" borderId="12" xfId="0" applyFont="1" applyFill="1" applyBorder="1" applyAlignment="1">
      <alignment horizontal="center" wrapText="1"/>
    </xf>
    <xf numFmtId="0" fontId="5" fillId="7" borderId="22" xfId="0" applyFont="1" applyFill="1" applyBorder="1" applyAlignment="1"/>
    <xf numFmtId="2" fontId="13" fillId="2" borderId="23" xfId="0" applyNumberFormat="1" applyFont="1" applyFill="1" applyBorder="1" applyAlignment="1">
      <alignment vertical="center" wrapText="1"/>
    </xf>
    <xf numFmtId="164" fontId="13" fillId="2" borderId="23" xfId="0" applyNumberFormat="1" applyFont="1" applyFill="1" applyBorder="1" applyAlignment="1">
      <alignment vertical="center" wrapText="1"/>
    </xf>
    <xf numFmtId="164" fontId="13" fillId="3" borderId="23" xfId="0" applyNumberFormat="1" applyFont="1" applyFill="1" applyBorder="1" applyAlignment="1" applyProtection="1">
      <alignment vertical="center" wrapText="1"/>
      <protection locked="0"/>
    </xf>
    <xf numFmtId="0" fontId="11" fillId="2" borderId="24" xfId="0" applyFont="1" applyFill="1" applyBorder="1" applyAlignment="1">
      <alignment vertical="center" wrapText="1"/>
    </xf>
    <xf numFmtId="0" fontId="11" fillId="2" borderId="25" xfId="0" applyFont="1" applyFill="1" applyBorder="1" applyAlignment="1">
      <alignment vertical="center" wrapText="1"/>
    </xf>
    <xf numFmtId="0" fontId="11" fillId="2" borderId="25" xfId="0" applyFont="1" applyFill="1" applyBorder="1" applyAlignment="1">
      <alignment horizontal="center" vertical="center" wrapText="1"/>
    </xf>
    <xf numFmtId="0" fontId="11" fillId="2" borderId="26" xfId="0" applyFont="1" applyFill="1" applyBorder="1" applyAlignment="1">
      <alignment horizontal="center" vertical="center" wrapText="1"/>
    </xf>
    <xf numFmtId="0" fontId="15" fillId="2" borderId="11" xfId="0" applyFont="1" applyFill="1" applyBorder="1" applyAlignment="1">
      <alignment vertical="center" wrapText="1"/>
    </xf>
    <xf numFmtId="0" fontId="15" fillId="2" borderId="6" xfId="0" applyFont="1" applyFill="1" applyBorder="1" applyAlignment="1">
      <alignment vertical="center" wrapText="1"/>
    </xf>
    <xf numFmtId="0" fontId="15" fillId="2" borderId="27" xfId="0" applyFont="1" applyFill="1" applyBorder="1" applyAlignment="1">
      <alignment vertical="center" wrapText="1"/>
    </xf>
    <xf numFmtId="0" fontId="15" fillId="2" borderId="28" xfId="0" applyFont="1" applyFill="1" applyBorder="1" applyAlignment="1">
      <alignment vertical="center" wrapText="1"/>
    </xf>
    <xf numFmtId="2" fontId="19" fillId="4" borderId="29" xfId="0" applyNumberFormat="1" applyFont="1" applyFill="1" applyBorder="1" applyAlignment="1">
      <alignment vertical="center" wrapText="1"/>
    </xf>
    <xf numFmtId="2" fontId="19" fillId="4" borderId="30" xfId="0" applyNumberFormat="1" applyFont="1" applyFill="1" applyBorder="1" applyAlignment="1">
      <alignment vertical="center" wrapText="1"/>
    </xf>
    <xf numFmtId="164" fontId="13" fillId="4" borderId="30" xfId="0" applyNumberFormat="1" applyFont="1" applyFill="1" applyBorder="1" applyAlignment="1" applyProtection="1">
      <alignment vertical="center" wrapText="1"/>
    </xf>
    <xf numFmtId="0" fontId="14" fillId="4" borderId="31" xfId="0" applyFont="1" applyFill="1" applyBorder="1" applyAlignment="1" applyProtection="1">
      <alignment vertical="center" wrapText="1"/>
    </xf>
    <xf numFmtId="164" fontId="13" fillId="2" borderId="32" xfId="0" applyNumberFormat="1" applyFont="1" applyFill="1" applyBorder="1" applyAlignment="1">
      <alignment vertical="center" wrapText="1"/>
    </xf>
    <xf numFmtId="0" fontId="13" fillId="2" borderId="33" xfId="0" applyFont="1" applyFill="1" applyBorder="1" applyAlignment="1">
      <alignment horizontal="center" vertical="center" wrapText="1"/>
    </xf>
    <xf numFmtId="0" fontId="13" fillId="2" borderId="34" xfId="0" applyFont="1" applyFill="1" applyBorder="1" applyAlignment="1">
      <alignment vertical="center" wrapText="1"/>
    </xf>
    <xf numFmtId="2" fontId="13" fillId="2" borderId="34" xfId="0" applyNumberFormat="1" applyFont="1" applyFill="1" applyBorder="1" applyAlignment="1">
      <alignment vertical="center" wrapText="1"/>
    </xf>
    <xf numFmtId="164" fontId="13" fillId="2" borderId="34" xfId="0" applyNumberFormat="1" applyFont="1" applyFill="1" applyBorder="1" applyAlignment="1">
      <alignment vertical="center" wrapText="1"/>
    </xf>
    <xf numFmtId="164" fontId="13" fillId="3" borderId="34" xfId="0" applyNumberFormat="1" applyFont="1" applyFill="1" applyBorder="1" applyAlignment="1" applyProtection="1">
      <alignment vertical="center" wrapText="1"/>
      <protection locked="0"/>
    </xf>
    <xf numFmtId="164" fontId="13" fillId="2" borderId="35" xfId="0" applyNumberFormat="1" applyFont="1" applyFill="1" applyBorder="1" applyAlignment="1">
      <alignment vertical="center" wrapText="1"/>
    </xf>
    <xf numFmtId="0" fontId="13" fillId="2" borderId="17" xfId="0" applyFont="1" applyFill="1" applyBorder="1" applyAlignment="1">
      <alignment horizontal="left" vertical="center" wrapText="1"/>
    </xf>
    <xf numFmtId="0" fontId="9" fillId="2" borderId="20" xfId="0" applyFont="1" applyFill="1" applyBorder="1" applyAlignment="1">
      <alignment horizontal="right" wrapText="1"/>
    </xf>
    <xf numFmtId="0" fontId="9" fillId="2" borderId="21" xfId="0" applyFont="1" applyFill="1" applyBorder="1" applyAlignment="1">
      <alignment horizontal="right" wrapText="1"/>
    </xf>
    <xf numFmtId="0" fontId="10" fillId="2" borderId="11" xfId="0" applyFont="1" applyFill="1" applyBorder="1" applyAlignment="1">
      <alignment horizontal="center" vertical="center" wrapText="1"/>
    </xf>
    <xf numFmtId="0" fontId="5" fillId="0" borderId="6" xfId="0" applyFont="1" applyBorder="1"/>
    <xf numFmtId="0" fontId="5" fillId="0" borderId="11" xfId="0" applyFont="1" applyBorder="1"/>
    <xf numFmtId="0" fontId="16" fillId="2" borderId="11" xfId="0" applyFont="1" applyFill="1" applyBorder="1" applyAlignment="1">
      <alignment horizontal="right" vertical="center" wrapText="1"/>
    </xf>
    <xf numFmtId="164" fontId="17" fillId="6" borderId="7" xfId="0" applyNumberFormat="1" applyFont="1" applyFill="1" applyBorder="1" applyAlignment="1">
      <alignment horizontal="center" vertical="center" wrapText="1"/>
    </xf>
    <xf numFmtId="0" fontId="5" fillId="0" borderId="19" xfId="0" applyFont="1" applyBorder="1"/>
    <xf numFmtId="0" fontId="4" fillId="2" borderId="8" xfId="0" applyFont="1" applyFill="1" applyBorder="1" applyAlignment="1">
      <alignment horizontal="center" wrapText="1"/>
    </xf>
    <xf numFmtId="0" fontId="5" fillId="0" borderId="9" xfId="0" applyFont="1" applyBorder="1"/>
    <xf numFmtId="0" fontId="5" fillId="0" borderId="10" xfId="0" applyFont="1" applyBorder="1"/>
    <xf numFmtId="0" fontId="20" fillId="2" borderId="11" xfId="0" applyFont="1" applyFill="1" applyBorder="1" applyAlignment="1">
      <alignment horizontal="center" vertical="center" wrapText="1"/>
    </xf>
    <xf numFmtId="0" fontId="5" fillId="0" borderId="12" xfId="0" applyFont="1" applyBorder="1"/>
    <xf numFmtId="0" fontId="7" fillId="2" borderId="13" xfId="0" applyFont="1" applyFill="1" applyBorder="1" applyAlignment="1">
      <alignment horizontal="center" vertical="top" wrapText="1"/>
    </xf>
    <xf numFmtId="0" fontId="5" fillId="0" borderId="4" xfId="0" applyFont="1" applyBorder="1"/>
    <xf numFmtId="0" fontId="5" fillId="0" borderId="14" xfId="0" applyFont="1" applyBorder="1"/>
    <xf numFmtId="0" fontId="8" fillId="2" borderId="11" xfId="0" applyFont="1" applyFill="1" applyBorder="1" applyAlignment="1">
      <alignment horizontal="center" vertical="center" wrapText="1"/>
    </xf>
    <xf numFmtId="0" fontId="9" fillId="2" borderId="1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 wrapText="1"/>
    </xf>
    <xf numFmtId="0" fontId="5" fillId="0" borderId="2" xfId="0" applyFont="1" applyBorder="1"/>
    <xf numFmtId="0" fontId="5" fillId="0" borderId="16" xfId="0" applyFont="1" applyBorder="1"/>
    <xf numFmtId="0" fontId="5" fillId="0" borderId="3" xfId="0" applyFont="1" applyBorder="1"/>
    <xf numFmtId="0" fontId="13" fillId="2" borderId="36" xfId="0" applyFont="1" applyFill="1" applyBorder="1" applyAlignment="1">
      <alignment horizontal="left" vertical="center" wrapText="1"/>
    </xf>
    <xf numFmtId="2" fontId="19" fillId="4" borderId="17" xfId="0" applyNumberFormat="1" applyFont="1" applyFill="1" applyBorder="1" applyAlignment="1">
      <alignment vertical="center" wrapText="1"/>
    </xf>
  </cellXfs>
  <cellStyles count="4">
    <cellStyle name="Normal" xfId="0" builtinId="0"/>
    <cellStyle name="Normal 2" xfId="1"/>
    <cellStyle name="Normal 3" xfId="2"/>
    <cellStyle name="Normal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651"/>
  <sheetViews>
    <sheetView tabSelected="1" workbookViewId="0">
      <selection activeCell="F19" sqref="F19"/>
    </sheetView>
  </sheetViews>
  <sheetFormatPr baseColWidth="10" defaultColWidth="14.44140625" defaultRowHeight="15" customHeight="1" x14ac:dyDescent="0.3"/>
  <cols>
    <col min="1" max="1" width="7.6640625" customWidth="1"/>
    <col min="2" max="2" width="58.6640625" customWidth="1"/>
    <col min="3" max="6" width="14.5546875" customWidth="1"/>
    <col min="7" max="7" width="16.33203125" customWidth="1"/>
    <col min="8" max="26" width="11.44140625" customWidth="1"/>
  </cols>
  <sheetData>
    <row r="1" spans="1:26" ht="15" customHeight="1" x14ac:dyDescent="0.3">
      <c r="A1" s="51" t="s">
        <v>0</v>
      </c>
      <c r="B1" s="52"/>
      <c r="C1" s="52"/>
      <c r="D1" s="52"/>
      <c r="E1" s="52"/>
      <c r="F1" s="52"/>
      <c r="G1" s="53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4.25" customHeight="1" x14ac:dyDescent="0.3">
      <c r="A2" s="54" t="s">
        <v>56</v>
      </c>
      <c r="B2" s="46"/>
      <c r="C2" s="46"/>
      <c r="D2" s="46"/>
      <c r="E2" s="46"/>
      <c r="F2" s="46"/>
      <c r="G2" s="55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4.25" customHeight="1" x14ac:dyDescent="0.3">
      <c r="A3" s="54"/>
      <c r="B3" s="46"/>
      <c r="C3" s="46"/>
      <c r="D3" s="46"/>
      <c r="E3" s="46"/>
      <c r="F3" s="46"/>
      <c r="G3" s="55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5.75" customHeight="1" thickBot="1" x14ac:dyDescent="0.35">
      <c r="A4" s="56" t="s">
        <v>59</v>
      </c>
      <c r="B4" s="57"/>
      <c r="C4" s="57"/>
      <c r="D4" s="57"/>
      <c r="E4" s="57"/>
      <c r="F4" s="57"/>
      <c r="G4" s="58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4.25" customHeight="1" x14ac:dyDescent="0.3">
      <c r="A5" s="6"/>
      <c r="B5" s="7"/>
      <c r="C5" s="7"/>
      <c r="D5" s="7"/>
      <c r="E5" s="7"/>
      <c r="F5" s="7"/>
      <c r="G5" s="8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5.75" customHeight="1" x14ac:dyDescent="0.3">
      <c r="A6" s="59" t="s">
        <v>1</v>
      </c>
      <c r="B6" s="46"/>
      <c r="C6" s="46"/>
      <c r="D6" s="46"/>
      <c r="E6" s="46"/>
      <c r="F6" s="46"/>
      <c r="G6" s="55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4.25" customHeight="1" x14ac:dyDescent="0.3">
      <c r="A7" s="60" t="s">
        <v>2</v>
      </c>
      <c r="B7" s="46"/>
      <c r="C7" s="46"/>
      <c r="D7" s="46"/>
      <c r="E7" s="46"/>
      <c r="F7" s="46"/>
      <c r="G7" s="55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4.25" customHeight="1" thickBot="1" x14ac:dyDescent="0.35">
      <c r="A8" s="9"/>
      <c r="B8" s="10"/>
      <c r="C8" s="10"/>
      <c r="D8" s="10"/>
      <c r="E8" s="10"/>
      <c r="F8" s="10"/>
      <c r="G8" s="1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" customHeight="1" x14ac:dyDescent="0.3">
      <c r="A9" s="45" t="s">
        <v>3</v>
      </c>
      <c r="B9" s="46"/>
      <c r="C9" s="61"/>
      <c r="D9" s="62"/>
      <c r="E9" s="62"/>
      <c r="F9" s="62"/>
      <c r="G9" s="63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5.75" customHeight="1" thickBot="1" x14ac:dyDescent="0.35">
      <c r="A10" s="47"/>
      <c r="B10" s="46"/>
      <c r="C10" s="64"/>
      <c r="D10" s="57"/>
      <c r="E10" s="57"/>
      <c r="F10" s="57"/>
      <c r="G10" s="58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4.25" customHeight="1" thickBot="1" x14ac:dyDescent="0.35">
      <c r="A11" s="12"/>
      <c r="B11" s="2"/>
      <c r="C11" s="2"/>
      <c r="D11" s="2"/>
      <c r="E11" s="2"/>
      <c r="F11" s="2"/>
      <c r="G11" s="13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34.950000000000003" customHeight="1" thickBot="1" x14ac:dyDescent="0.35">
      <c r="A12" s="23" t="s">
        <v>4</v>
      </c>
      <c r="B12" s="24" t="s">
        <v>5</v>
      </c>
      <c r="C12" s="25" t="s">
        <v>6</v>
      </c>
      <c r="D12" s="25" t="s">
        <v>7</v>
      </c>
      <c r="E12" s="25" t="s">
        <v>8</v>
      </c>
      <c r="F12" s="25" t="s">
        <v>9</v>
      </c>
      <c r="G12" s="26" t="s">
        <v>10</v>
      </c>
      <c r="H12" s="1"/>
      <c r="I12" s="1"/>
      <c r="J12" s="1"/>
      <c r="K12" s="3"/>
      <c r="L12" s="1"/>
      <c r="M12" s="3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4.25" customHeight="1" thickBot="1" x14ac:dyDescent="0.35">
      <c r="A13" s="31" t="s">
        <v>12</v>
      </c>
      <c r="B13" s="31" t="s">
        <v>14</v>
      </c>
      <c r="C13" s="32"/>
      <c r="D13" s="32"/>
      <c r="E13" s="33"/>
      <c r="F13" s="33"/>
      <c r="G13" s="34"/>
      <c r="H13" s="1"/>
      <c r="I13" s="1"/>
      <c r="J13" s="1"/>
      <c r="K13" s="3"/>
      <c r="L13" s="1"/>
      <c r="M13" s="3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4.25" customHeight="1" x14ac:dyDescent="0.3">
      <c r="A14" s="31" t="s">
        <v>13</v>
      </c>
      <c r="B14" s="31" t="s">
        <v>15</v>
      </c>
      <c r="C14" s="31"/>
      <c r="D14" s="31"/>
      <c r="E14" s="31"/>
      <c r="F14" s="31"/>
      <c r="G14" s="31"/>
      <c r="H14" s="1"/>
      <c r="I14" s="1"/>
      <c r="J14" s="1"/>
      <c r="K14" s="3"/>
      <c r="L14" s="1"/>
      <c r="M14" s="3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4.25" customHeight="1" x14ac:dyDescent="0.3">
      <c r="A15" s="42" t="s">
        <v>36</v>
      </c>
      <c r="B15" s="42" t="s">
        <v>16</v>
      </c>
      <c r="C15" s="20">
        <v>2</v>
      </c>
      <c r="D15" s="21">
        <v>4149.88</v>
      </c>
      <c r="E15" s="21">
        <f t="shared" ref="E15:E35" si="0">+D15*C15</f>
        <v>8299.76</v>
      </c>
      <c r="F15" s="22"/>
      <c r="G15" s="35">
        <f t="shared" ref="G15:G35" si="1">IF(F15&gt;D15,F15/0,ROUND(C15*F15,2))</f>
        <v>0</v>
      </c>
      <c r="H15" s="1"/>
      <c r="I15" s="1"/>
      <c r="J15" s="1"/>
      <c r="K15" s="3"/>
      <c r="L15" s="1"/>
      <c r="M15" s="3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4.25" customHeight="1" x14ac:dyDescent="0.3">
      <c r="A16" s="42" t="s">
        <v>37</v>
      </c>
      <c r="B16" s="42" t="s">
        <v>17</v>
      </c>
      <c r="C16" s="20">
        <v>16</v>
      </c>
      <c r="D16" s="21">
        <v>1371.73</v>
      </c>
      <c r="E16" s="21">
        <f t="shared" si="0"/>
        <v>21947.68</v>
      </c>
      <c r="F16" s="22"/>
      <c r="G16" s="35">
        <f t="shared" si="1"/>
        <v>0</v>
      </c>
      <c r="H16" s="1"/>
      <c r="I16" s="1"/>
      <c r="J16" s="1"/>
      <c r="K16" s="3"/>
      <c r="L16" s="1"/>
      <c r="M16" s="3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4.25" customHeight="1" x14ac:dyDescent="0.3">
      <c r="A17" s="42" t="s">
        <v>38</v>
      </c>
      <c r="B17" s="42" t="s">
        <v>18</v>
      </c>
      <c r="C17" s="20">
        <v>1</v>
      </c>
      <c r="D17" s="21">
        <v>15344.84</v>
      </c>
      <c r="E17" s="21">
        <f t="shared" si="0"/>
        <v>15344.84</v>
      </c>
      <c r="F17" s="22"/>
      <c r="G17" s="35">
        <f t="shared" si="1"/>
        <v>0</v>
      </c>
      <c r="H17" s="1"/>
      <c r="I17" s="1"/>
      <c r="J17" s="1"/>
      <c r="K17" s="3"/>
      <c r="L17" s="1"/>
      <c r="M17" s="3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4.25" customHeight="1" x14ac:dyDescent="0.3">
      <c r="A18" s="42" t="s">
        <v>39</v>
      </c>
      <c r="B18" s="42" t="s">
        <v>19</v>
      </c>
      <c r="C18" s="20">
        <v>24</v>
      </c>
      <c r="D18" s="21">
        <v>406.37</v>
      </c>
      <c r="E18" s="21">
        <f t="shared" si="0"/>
        <v>9752.880000000001</v>
      </c>
      <c r="F18" s="22"/>
      <c r="G18" s="35">
        <f t="shared" si="1"/>
        <v>0</v>
      </c>
      <c r="H18" s="1"/>
      <c r="I18" s="1"/>
      <c r="J18" s="1"/>
      <c r="K18" s="3"/>
      <c r="L18" s="1"/>
      <c r="M18" s="3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4.25" customHeight="1" x14ac:dyDescent="0.3">
      <c r="A19" s="42" t="s">
        <v>40</v>
      </c>
      <c r="B19" s="42" t="s">
        <v>20</v>
      </c>
      <c r="C19" s="20">
        <v>1</v>
      </c>
      <c r="D19" s="21">
        <v>1299.52</v>
      </c>
      <c r="E19" s="21">
        <f t="shared" si="0"/>
        <v>1299.52</v>
      </c>
      <c r="F19" s="22"/>
      <c r="G19" s="35">
        <f t="shared" si="1"/>
        <v>0</v>
      </c>
      <c r="H19" s="1"/>
      <c r="I19" s="1"/>
      <c r="J19" s="1"/>
      <c r="K19" s="3"/>
      <c r="L19" s="1"/>
      <c r="M19" s="3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4.25" customHeight="1" x14ac:dyDescent="0.3">
      <c r="A20" s="42" t="s">
        <v>41</v>
      </c>
      <c r="B20" s="42" t="s">
        <v>21</v>
      </c>
      <c r="C20" s="20">
        <v>3</v>
      </c>
      <c r="D20" s="21">
        <v>1706</v>
      </c>
      <c r="E20" s="21">
        <f t="shared" si="0"/>
        <v>5118</v>
      </c>
      <c r="F20" s="22"/>
      <c r="G20" s="35">
        <f t="shared" si="1"/>
        <v>0</v>
      </c>
      <c r="H20" s="1"/>
      <c r="I20" s="1"/>
      <c r="J20" s="1"/>
      <c r="K20" s="3"/>
      <c r="L20" s="1"/>
      <c r="M20" s="3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4.25" customHeight="1" x14ac:dyDescent="0.3">
      <c r="A21" s="42" t="s">
        <v>42</v>
      </c>
      <c r="B21" s="42" t="s">
        <v>22</v>
      </c>
      <c r="C21" s="20">
        <v>1</v>
      </c>
      <c r="D21" s="21">
        <v>62189.16</v>
      </c>
      <c r="E21" s="21">
        <f t="shared" si="0"/>
        <v>62189.16</v>
      </c>
      <c r="F21" s="22"/>
      <c r="G21" s="35">
        <f t="shared" si="1"/>
        <v>0</v>
      </c>
      <c r="H21" s="1"/>
      <c r="I21" s="1"/>
      <c r="J21" s="1"/>
      <c r="K21" s="3"/>
      <c r="L21" s="1"/>
      <c r="M21" s="3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4.25" customHeight="1" x14ac:dyDescent="0.3">
      <c r="A22" s="42" t="s">
        <v>43</v>
      </c>
      <c r="B22" s="42" t="s">
        <v>23</v>
      </c>
      <c r="C22" s="20">
        <v>2</v>
      </c>
      <c r="D22" s="21">
        <v>2810.33</v>
      </c>
      <c r="E22" s="21">
        <f t="shared" si="0"/>
        <v>5620.66</v>
      </c>
      <c r="F22" s="22"/>
      <c r="G22" s="35">
        <f t="shared" si="1"/>
        <v>0</v>
      </c>
      <c r="H22" s="1"/>
      <c r="I22" s="1"/>
      <c r="J22" s="1"/>
      <c r="K22" s="3"/>
      <c r="L22" s="1"/>
      <c r="M22" s="3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4.25" customHeight="1" x14ac:dyDescent="0.3">
      <c r="A23" s="42" t="s">
        <v>44</v>
      </c>
      <c r="B23" s="42" t="s">
        <v>24</v>
      </c>
      <c r="C23" s="20">
        <v>1</v>
      </c>
      <c r="D23" s="21">
        <v>14851.47</v>
      </c>
      <c r="E23" s="21">
        <f t="shared" si="0"/>
        <v>14851.47</v>
      </c>
      <c r="F23" s="22"/>
      <c r="G23" s="35">
        <f t="shared" si="1"/>
        <v>0</v>
      </c>
      <c r="H23" s="1"/>
      <c r="I23" s="1"/>
      <c r="J23" s="1"/>
      <c r="K23" s="3"/>
      <c r="L23" s="1"/>
      <c r="M23" s="3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4.25" customHeight="1" x14ac:dyDescent="0.3">
      <c r="A24" s="42" t="s">
        <v>45</v>
      </c>
      <c r="B24" s="42" t="s">
        <v>25</v>
      </c>
      <c r="C24" s="20">
        <v>1</v>
      </c>
      <c r="D24" s="21">
        <v>6039.39</v>
      </c>
      <c r="E24" s="21">
        <f t="shared" si="0"/>
        <v>6039.39</v>
      </c>
      <c r="F24" s="22"/>
      <c r="G24" s="35">
        <f t="shared" si="1"/>
        <v>0</v>
      </c>
      <c r="H24" s="1"/>
      <c r="I24" s="1"/>
      <c r="J24" s="1"/>
      <c r="K24" s="3"/>
      <c r="L24" s="1"/>
      <c r="M24" s="3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4.25" customHeight="1" thickBot="1" x14ac:dyDescent="0.35">
      <c r="A25" s="42" t="s">
        <v>46</v>
      </c>
      <c r="B25" s="42" t="s">
        <v>26</v>
      </c>
      <c r="C25" s="20">
        <v>1</v>
      </c>
      <c r="D25" s="21">
        <v>23080.17</v>
      </c>
      <c r="E25" s="21">
        <f t="shared" si="0"/>
        <v>23080.17</v>
      </c>
      <c r="F25" s="22"/>
      <c r="G25" s="35">
        <f t="shared" si="1"/>
        <v>0</v>
      </c>
      <c r="H25" s="1"/>
      <c r="I25" s="1"/>
      <c r="J25" s="1"/>
      <c r="K25" s="3"/>
      <c r="L25" s="1"/>
      <c r="M25" s="3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4.25" customHeight="1" x14ac:dyDescent="0.3">
      <c r="A26" s="31" t="s">
        <v>47</v>
      </c>
      <c r="B26" s="31" t="s">
        <v>27</v>
      </c>
      <c r="C26" s="31"/>
      <c r="D26" s="31"/>
      <c r="E26" s="31"/>
      <c r="F26" s="31"/>
      <c r="G26" s="31"/>
      <c r="H26" s="1"/>
      <c r="I26" s="1"/>
      <c r="J26" s="1"/>
      <c r="K26" s="3"/>
      <c r="L26" s="1"/>
      <c r="M26" s="3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4.25" customHeight="1" thickBot="1" x14ac:dyDescent="0.35">
      <c r="A27" s="14" t="s">
        <v>48</v>
      </c>
      <c r="B27" s="42" t="s">
        <v>28</v>
      </c>
      <c r="C27" s="20">
        <v>3</v>
      </c>
      <c r="D27" s="21">
        <v>2190.09</v>
      </c>
      <c r="E27" s="21">
        <f t="shared" si="0"/>
        <v>6570.27</v>
      </c>
      <c r="F27" s="22"/>
      <c r="G27" s="35">
        <f t="shared" si="1"/>
        <v>0</v>
      </c>
      <c r="H27" s="1"/>
      <c r="I27" s="1"/>
      <c r="J27" s="1"/>
      <c r="K27" s="3"/>
      <c r="L27" s="1"/>
      <c r="M27" s="3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4.25" customHeight="1" x14ac:dyDescent="0.3">
      <c r="A28" s="31" t="s">
        <v>49</v>
      </c>
      <c r="B28" s="31" t="s">
        <v>29</v>
      </c>
      <c r="C28" s="31"/>
      <c r="D28" s="31"/>
      <c r="E28" s="31"/>
      <c r="F28" s="31"/>
      <c r="G28" s="31"/>
      <c r="H28" s="1"/>
      <c r="I28" s="1"/>
      <c r="J28" s="1"/>
      <c r="K28" s="3"/>
      <c r="L28" s="1"/>
      <c r="M28" s="3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4.25" customHeight="1" x14ac:dyDescent="0.3">
      <c r="A29" s="14" t="s">
        <v>50</v>
      </c>
      <c r="B29" s="42" t="s">
        <v>30</v>
      </c>
      <c r="C29" s="20">
        <v>200</v>
      </c>
      <c r="D29" s="21">
        <v>469.21</v>
      </c>
      <c r="E29" s="21">
        <f t="shared" si="0"/>
        <v>93842</v>
      </c>
      <c r="F29" s="22"/>
      <c r="G29" s="35">
        <f t="shared" si="1"/>
        <v>0</v>
      </c>
      <c r="H29" s="1"/>
      <c r="I29" s="1"/>
      <c r="J29" s="1"/>
      <c r="K29" s="3"/>
      <c r="L29" s="1"/>
      <c r="M29" s="3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4.25" customHeight="1" x14ac:dyDescent="0.3">
      <c r="A30" s="14" t="s">
        <v>51</v>
      </c>
      <c r="B30" s="42" t="s">
        <v>57</v>
      </c>
      <c r="C30" s="20">
        <v>60</v>
      </c>
      <c r="D30" s="21">
        <v>569.49</v>
      </c>
      <c r="E30" s="21">
        <f t="shared" si="0"/>
        <v>34169.4</v>
      </c>
      <c r="F30" s="22"/>
      <c r="G30" s="35">
        <f t="shared" si="1"/>
        <v>0</v>
      </c>
      <c r="H30" s="1"/>
      <c r="I30" s="1"/>
      <c r="J30" s="1"/>
      <c r="K30" s="3"/>
      <c r="L30" s="1"/>
      <c r="M30" s="3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4.25" customHeight="1" x14ac:dyDescent="0.3">
      <c r="A31" s="14" t="s">
        <v>52</v>
      </c>
      <c r="B31" s="42" t="s">
        <v>31</v>
      </c>
      <c r="C31" s="20">
        <v>50</v>
      </c>
      <c r="D31" s="21">
        <v>382.31</v>
      </c>
      <c r="E31" s="21">
        <f t="shared" si="0"/>
        <v>19115.5</v>
      </c>
      <c r="F31" s="22"/>
      <c r="G31" s="35">
        <f t="shared" si="1"/>
        <v>0</v>
      </c>
      <c r="H31" s="1"/>
      <c r="I31" s="1"/>
      <c r="J31" s="1"/>
      <c r="K31" s="3"/>
      <c r="L31" s="1"/>
      <c r="M31" s="3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4.25" customHeight="1" thickBot="1" x14ac:dyDescent="0.35">
      <c r="A32" s="14" t="s">
        <v>58</v>
      </c>
      <c r="B32" s="65" t="s">
        <v>32</v>
      </c>
      <c r="C32" s="20">
        <v>20</v>
      </c>
      <c r="D32" s="21">
        <v>470.44</v>
      </c>
      <c r="E32" s="21">
        <f t="shared" si="0"/>
        <v>9408.7999999999993</v>
      </c>
      <c r="F32" s="22"/>
      <c r="G32" s="35">
        <f t="shared" si="1"/>
        <v>0</v>
      </c>
      <c r="H32" s="1"/>
      <c r="I32" s="1"/>
      <c r="J32" s="1"/>
      <c r="K32" s="3"/>
      <c r="L32" s="1"/>
      <c r="M32" s="3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4.25" customHeight="1" x14ac:dyDescent="0.3">
      <c r="A33" s="31" t="s">
        <v>53</v>
      </c>
      <c r="B33" s="31" t="s">
        <v>33</v>
      </c>
      <c r="C33" s="66"/>
      <c r="D33" s="66"/>
      <c r="E33" s="66"/>
      <c r="F33" s="66"/>
      <c r="G33" s="66"/>
      <c r="H33" s="1"/>
      <c r="I33" s="1"/>
      <c r="J33" s="1"/>
      <c r="K33" s="3"/>
      <c r="L33" s="1"/>
      <c r="M33" s="3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4.25" customHeight="1" x14ac:dyDescent="0.3">
      <c r="A34" s="14" t="s">
        <v>54</v>
      </c>
      <c r="B34" s="42" t="s">
        <v>34</v>
      </c>
      <c r="C34" s="20">
        <v>1</v>
      </c>
      <c r="D34" s="21">
        <v>15000</v>
      </c>
      <c r="E34" s="21">
        <f t="shared" si="0"/>
        <v>15000</v>
      </c>
      <c r="F34" s="22"/>
      <c r="G34" s="35">
        <f t="shared" si="1"/>
        <v>0</v>
      </c>
      <c r="H34" s="1"/>
      <c r="I34" s="1"/>
      <c r="J34" s="1"/>
      <c r="K34" s="3"/>
      <c r="L34" s="1"/>
      <c r="M34" s="3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4.25" customHeight="1" x14ac:dyDescent="0.3">
      <c r="A35" s="14" t="s">
        <v>55</v>
      </c>
      <c r="B35" s="42" t="s">
        <v>35</v>
      </c>
      <c r="C35" s="20">
        <v>1</v>
      </c>
      <c r="D35" s="21">
        <v>20000</v>
      </c>
      <c r="E35" s="21">
        <f t="shared" si="0"/>
        <v>20000</v>
      </c>
      <c r="F35" s="35">
        <v>20000</v>
      </c>
      <c r="G35" s="35">
        <f t="shared" si="1"/>
        <v>20000</v>
      </c>
      <c r="H35" s="1"/>
      <c r="I35" s="1"/>
      <c r="J35" s="1"/>
      <c r="K35" s="3"/>
      <c r="L35" s="1"/>
      <c r="M35" s="3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4.25" customHeight="1" thickBot="1" x14ac:dyDescent="0.35">
      <c r="A36" s="36"/>
      <c r="B36" s="37"/>
      <c r="C36" s="38"/>
      <c r="D36" s="39"/>
      <c r="E36" s="39"/>
      <c r="F36" s="40"/>
      <c r="G36" s="41"/>
      <c r="H36" s="1"/>
      <c r="I36" s="1"/>
      <c r="J36" s="1"/>
      <c r="K36" s="3"/>
      <c r="L36" s="1"/>
      <c r="M36" s="3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9.5" customHeight="1" x14ac:dyDescent="0.3">
      <c r="A37" s="27"/>
      <c r="B37" s="28"/>
      <c r="C37" s="28"/>
      <c r="D37" s="29"/>
      <c r="E37" s="4">
        <f>SUM(E13:E36)</f>
        <v>371649.50000000006</v>
      </c>
      <c r="F37" s="30"/>
      <c r="G37" s="15">
        <f>IF(SUM(G13:G36)=20000,0,SUM(G13:G36))</f>
        <v>0</v>
      </c>
      <c r="H37" s="1"/>
      <c r="I37" s="1"/>
      <c r="J37" s="1"/>
      <c r="K37" s="5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4.25" customHeight="1" thickBot="1" x14ac:dyDescent="0.35">
      <c r="A38" s="16"/>
      <c r="B38" s="17"/>
      <c r="C38" s="17"/>
      <c r="D38" s="17"/>
      <c r="E38" s="17"/>
      <c r="F38" s="17"/>
      <c r="G38" s="18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4.25" customHeight="1" thickBot="1" x14ac:dyDescent="0.35">
      <c r="A39" s="48" t="s">
        <v>11</v>
      </c>
      <c r="B39" s="46"/>
      <c r="C39" s="46"/>
      <c r="D39" s="46"/>
      <c r="E39" s="46"/>
      <c r="F39" s="49">
        <f>IF(G37&lt;=E37,G37,"ERROR: Límite superado")</f>
        <v>0</v>
      </c>
      <c r="G39" s="50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36" customHeight="1" thickBot="1" x14ac:dyDescent="0.35">
      <c r="A40" s="43" t="s">
        <v>60</v>
      </c>
      <c r="B40" s="44"/>
      <c r="C40" s="44"/>
      <c r="D40" s="44"/>
      <c r="E40" s="44"/>
      <c r="F40" s="44"/>
      <c r="G40" s="19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4.25" customHeight="1" x14ac:dyDescent="0.3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4.25" customHeight="1" x14ac:dyDescent="0.3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4.25" customHeight="1" x14ac:dyDescent="0.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4.25" customHeight="1" x14ac:dyDescent="0.3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4.25" customHeight="1" x14ac:dyDescent="0.3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4.25" customHeight="1" x14ac:dyDescent="0.3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4.25" customHeight="1" x14ac:dyDescent="0.3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4.25" customHeight="1" x14ac:dyDescent="0.3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4.25" customHeight="1" x14ac:dyDescent="0.3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4.25" customHeight="1" x14ac:dyDescent="0.3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4.25" customHeight="1" x14ac:dyDescent="0.3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4.25" customHeight="1" x14ac:dyDescent="0.3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4.25" customHeight="1" x14ac:dyDescent="0.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4.25" customHeight="1" x14ac:dyDescent="0.3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4.25" customHeight="1" x14ac:dyDescent="0.3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4.25" customHeight="1" x14ac:dyDescent="0.3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4.25" customHeight="1" x14ac:dyDescent="0.3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4.25" customHeight="1" x14ac:dyDescent="0.3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4.25" customHeight="1" x14ac:dyDescent="0.3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4.25" customHeight="1" x14ac:dyDescent="0.3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4.25" customHeight="1" x14ac:dyDescent="0.3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4.25" customHeight="1" x14ac:dyDescent="0.3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4.25" customHeight="1" x14ac:dyDescent="0.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4.25" customHeight="1" x14ac:dyDescent="0.3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4.25" customHeight="1" x14ac:dyDescent="0.3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4.25" customHeight="1" x14ac:dyDescent="0.3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4.25" customHeight="1" x14ac:dyDescent="0.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4.25" customHeight="1" x14ac:dyDescent="0.3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4.25" customHeight="1" x14ac:dyDescent="0.3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4.25" customHeight="1" x14ac:dyDescent="0.3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4.25" customHeight="1" x14ac:dyDescent="0.3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4.25" customHeight="1" x14ac:dyDescent="0.3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4.25" customHeight="1" x14ac:dyDescent="0.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4.25" customHeight="1" x14ac:dyDescent="0.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4.25" customHeight="1" x14ac:dyDescent="0.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4.25" customHeight="1" x14ac:dyDescent="0.3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4.25" customHeight="1" x14ac:dyDescent="0.3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4.25" customHeight="1" x14ac:dyDescent="0.3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4.25" customHeight="1" x14ac:dyDescent="0.3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4.25" customHeight="1" x14ac:dyDescent="0.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4.25" customHeight="1" x14ac:dyDescent="0.3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4.25" customHeight="1" x14ac:dyDescent="0.3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4.25" customHeight="1" x14ac:dyDescent="0.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4.25" customHeight="1" x14ac:dyDescent="0.3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4.25" customHeight="1" x14ac:dyDescent="0.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4.25" customHeight="1" x14ac:dyDescent="0.3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4.25" customHeight="1" x14ac:dyDescent="0.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4.25" customHeight="1" x14ac:dyDescent="0.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4.25" customHeight="1" x14ac:dyDescent="0.3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4.25" customHeight="1" x14ac:dyDescent="0.3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4.25" customHeight="1" x14ac:dyDescent="0.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4.25" customHeight="1" x14ac:dyDescent="0.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4.25" customHeight="1" x14ac:dyDescent="0.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4.25" customHeight="1" x14ac:dyDescent="0.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4.25" customHeight="1" x14ac:dyDescent="0.3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4.25" customHeight="1" x14ac:dyDescent="0.3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4.25" customHeight="1" x14ac:dyDescent="0.3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4.25" customHeight="1" x14ac:dyDescent="0.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4.25" customHeight="1" x14ac:dyDescent="0.3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4.25" customHeight="1" x14ac:dyDescent="0.3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4.25" customHeight="1" x14ac:dyDescent="0.3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4.25" customHeight="1" x14ac:dyDescent="0.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4.25" customHeight="1" x14ac:dyDescent="0.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4.25" customHeight="1" x14ac:dyDescent="0.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4.25" customHeight="1" x14ac:dyDescent="0.3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4.25" customHeight="1" x14ac:dyDescent="0.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4.25" customHeight="1" x14ac:dyDescent="0.3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4.25" customHeight="1" x14ac:dyDescent="0.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4.25" customHeight="1" x14ac:dyDescent="0.3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4.25" customHeight="1" x14ac:dyDescent="0.3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4.25" customHeight="1" x14ac:dyDescent="0.3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4.25" customHeight="1" x14ac:dyDescent="0.3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4.25" customHeight="1" x14ac:dyDescent="0.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4.25" customHeight="1" x14ac:dyDescent="0.3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4.25" customHeight="1" x14ac:dyDescent="0.3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4.25" customHeight="1" x14ac:dyDescent="0.3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4.25" customHeight="1" x14ac:dyDescent="0.3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4.25" customHeight="1" x14ac:dyDescent="0.3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4.25" customHeight="1" x14ac:dyDescent="0.3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4.25" customHeight="1" x14ac:dyDescent="0.3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4.25" customHeight="1" x14ac:dyDescent="0.3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4.25" customHeight="1" x14ac:dyDescent="0.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4.25" customHeight="1" x14ac:dyDescent="0.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4.25" customHeight="1" x14ac:dyDescent="0.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4.25" customHeight="1" x14ac:dyDescent="0.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4.25" customHeight="1" x14ac:dyDescent="0.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4.25" customHeight="1" x14ac:dyDescent="0.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4.25" customHeight="1" x14ac:dyDescent="0.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4.25" customHeight="1" x14ac:dyDescent="0.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4.25" customHeight="1" x14ac:dyDescent="0.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4.25" customHeight="1" x14ac:dyDescent="0.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4.25" customHeight="1" x14ac:dyDescent="0.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4.25" customHeight="1" x14ac:dyDescent="0.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4.25" customHeight="1" x14ac:dyDescent="0.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4.25" customHeight="1" x14ac:dyDescent="0.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4.25" customHeight="1" x14ac:dyDescent="0.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4.25" customHeight="1" x14ac:dyDescent="0.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4.25" customHeight="1" x14ac:dyDescent="0.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4.25" customHeight="1" x14ac:dyDescent="0.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4.25" customHeight="1" x14ac:dyDescent="0.3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4.25" customHeight="1" x14ac:dyDescent="0.3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4.25" customHeight="1" x14ac:dyDescent="0.3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4.25" customHeight="1" x14ac:dyDescent="0.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4.25" customHeight="1" x14ac:dyDescent="0.3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4.25" customHeight="1" x14ac:dyDescent="0.3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4.25" customHeight="1" x14ac:dyDescent="0.3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4.25" customHeight="1" x14ac:dyDescent="0.3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4.25" customHeight="1" x14ac:dyDescent="0.3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4.25" customHeight="1" x14ac:dyDescent="0.3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4.25" customHeight="1" x14ac:dyDescent="0.3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4.25" customHeight="1" x14ac:dyDescent="0.3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4.25" customHeight="1" x14ac:dyDescent="0.3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4.25" customHeight="1" x14ac:dyDescent="0.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4.25" customHeight="1" x14ac:dyDescent="0.3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4.25" customHeight="1" x14ac:dyDescent="0.3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4.25" customHeight="1" x14ac:dyDescent="0.3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4.25" customHeight="1" x14ac:dyDescent="0.3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4.25" customHeight="1" x14ac:dyDescent="0.3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4.25" customHeight="1" x14ac:dyDescent="0.3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4.25" customHeight="1" x14ac:dyDescent="0.3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4.25" customHeight="1" x14ac:dyDescent="0.3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4.25" customHeight="1" x14ac:dyDescent="0.3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4.25" customHeight="1" x14ac:dyDescent="0.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4.25" customHeight="1" x14ac:dyDescent="0.3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4.25" customHeight="1" x14ac:dyDescent="0.3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4.25" customHeight="1" x14ac:dyDescent="0.3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4.25" customHeight="1" x14ac:dyDescent="0.3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4.25" customHeight="1" x14ac:dyDescent="0.3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4.25" customHeight="1" x14ac:dyDescent="0.3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4.25" customHeight="1" x14ac:dyDescent="0.3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4.25" customHeight="1" x14ac:dyDescent="0.3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4.25" customHeight="1" x14ac:dyDescent="0.3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4.25" customHeight="1" x14ac:dyDescent="0.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4.25" customHeight="1" x14ac:dyDescent="0.3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4.25" customHeight="1" x14ac:dyDescent="0.3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4.25" customHeight="1" x14ac:dyDescent="0.3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4.25" customHeight="1" x14ac:dyDescent="0.3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4.25" customHeight="1" x14ac:dyDescent="0.3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4.25" customHeight="1" x14ac:dyDescent="0.3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4.25" customHeight="1" x14ac:dyDescent="0.3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4.25" customHeight="1" x14ac:dyDescent="0.3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4.25" customHeight="1" x14ac:dyDescent="0.3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4.25" customHeight="1" x14ac:dyDescent="0.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4.25" customHeight="1" x14ac:dyDescent="0.3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4.25" customHeight="1" x14ac:dyDescent="0.3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4.25" customHeight="1" x14ac:dyDescent="0.3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4.25" customHeight="1" x14ac:dyDescent="0.3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4.25" customHeight="1" x14ac:dyDescent="0.3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4.25" customHeight="1" x14ac:dyDescent="0.3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4.25" customHeight="1" x14ac:dyDescent="0.3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4.25" customHeight="1" x14ac:dyDescent="0.3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4.25" customHeight="1" x14ac:dyDescent="0.3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4.25" customHeight="1" x14ac:dyDescent="0.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4.25" customHeight="1" x14ac:dyDescent="0.3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4.25" customHeight="1" x14ac:dyDescent="0.3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4.25" customHeight="1" x14ac:dyDescent="0.3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4.25" customHeight="1" x14ac:dyDescent="0.3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4.25" customHeight="1" x14ac:dyDescent="0.3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4.25" customHeight="1" x14ac:dyDescent="0.3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4.25" customHeight="1" x14ac:dyDescent="0.3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4.25" customHeight="1" x14ac:dyDescent="0.3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4.25" customHeight="1" x14ac:dyDescent="0.3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4.25" customHeight="1" x14ac:dyDescent="0.3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4.25" customHeight="1" x14ac:dyDescent="0.3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4.25" customHeight="1" x14ac:dyDescent="0.3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4.25" customHeight="1" x14ac:dyDescent="0.3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4.25" customHeight="1" x14ac:dyDescent="0.3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4.25" customHeight="1" x14ac:dyDescent="0.3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4.25" customHeight="1" x14ac:dyDescent="0.3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4.25" customHeight="1" x14ac:dyDescent="0.3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4.25" customHeight="1" x14ac:dyDescent="0.3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4.25" customHeight="1" x14ac:dyDescent="0.3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4.25" customHeight="1" x14ac:dyDescent="0.3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4.25" customHeight="1" x14ac:dyDescent="0.3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4.25" customHeight="1" x14ac:dyDescent="0.3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4.25" customHeight="1" x14ac:dyDescent="0.3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4.25" customHeight="1" x14ac:dyDescent="0.3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4.25" customHeight="1" x14ac:dyDescent="0.3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4.25" customHeight="1" x14ac:dyDescent="0.3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4.25" customHeight="1" x14ac:dyDescent="0.3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4.25" customHeight="1" x14ac:dyDescent="0.3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4.25" customHeight="1" x14ac:dyDescent="0.3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4.25" customHeight="1" x14ac:dyDescent="0.3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4.25" customHeight="1" x14ac:dyDescent="0.3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4.25" customHeight="1" x14ac:dyDescent="0.3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4.25" customHeight="1" x14ac:dyDescent="0.3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4.25" customHeight="1" x14ac:dyDescent="0.3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4.25" customHeight="1" x14ac:dyDescent="0.3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4.25" customHeight="1" x14ac:dyDescent="0.3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4.25" customHeight="1" x14ac:dyDescent="0.3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4.25" customHeight="1" x14ac:dyDescent="0.3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4.25" customHeight="1" x14ac:dyDescent="0.3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4.25" customHeight="1" x14ac:dyDescent="0.3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4.25" customHeight="1" x14ac:dyDescent="0.3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4.25" customHeight="1" x14ac:dyDescent="0.3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4.25" customHeight="1" x14ac:dyDescent="0.3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4.25" customHeight="1" x14ac:dyDescent="0.3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4.25" customHeight="1" x14ac:dyDescent="0.3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4.25" customHeight="1" x14ac:dyDescent="0.3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4.25" customHeight="1" x14ac:dyDescent="0.3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4.25" customHeight="1" x14ac:dyDescent="0.3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4.25" customHeight="1" x14ac:dyDescent="0.3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4.25" customHeight="1" x14ac:dyDescent="0.3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4.25" customHeight="1" x14ac:dyDescent="0.3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4.25" customHeight="1" x14ac:dyDescent="0.3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4.25" customHeight="1" x14ac:dyDescent="0.3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4.25" customHeight="1" x14ac:dyDescent="0.3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4.25" customHeight="1" x14ac:dyDescent="0.3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4.25" customHeight="1" x14ac:dyDescent="0.3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4.25" customHeight="1" x14ac:dyDescent="0.3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4.25" customHeight="1" x14ac:dyDescent="0.3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4.25" customHeight="1" x14ac:dyDescent="0.3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4.25" customHeight="1" x14ac:dyDescent="0.3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4.25" customHeight="1" x14ac:dyDescent="0.3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4.25" customHeight="1" x14ac:dyDescent="0.3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4.25" customHeight="1" x14ac:dyDescent="0.3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4.25" customHeight="1" x14ac:dyDescent="0.3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4.25" customHeight="1" x14ac:dyDescent="0.3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4.25" customHeight="1" x14ac:dyDescent="0.3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4.25" customHeight="1" x14ac:dyDescent="0.3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4.25" customHeight="1" x14ac:dyDescent="0.3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4.25" customHeight="1" x14ac:dyDescent="0.3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4.25" customHeight="1" x14ac:dyDescent="0.3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4.25" customHeight="1" x14ac:dyDescent="0.3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4.25" customHeight="1" x14ac:dyDescent="0.3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4.25" customHeight="1" x14ac:dyDescent="0.3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4.25" customHeight="1" x14ac:dyDescent="0.3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4.25" customHeight="1" x14ac:dyDescent="0.3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4.25" customHeight="1" x14ac:dyDescent="0.3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4.25" customHeight="1" x14ac:dyDescent="0.3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4.25" customHeight="1" x14ac:dyDescent="0.3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4.25" customHeight="1" x14ac:dyDescent="0.3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4.25" customHeight="1" x14ac:dyDescent="0.3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4.25" customHeight="1" x14ac:dyDescent="0.3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4.25" customHeight="1" x14ac:dyDescent="0.3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4.25" customHeight="1" x14ac:dyDescent="0.3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4.25" customHeight="1" x14ac:dyDescent="0.3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4.25" customHeight="1" x14ac:dyDescent="0.3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4.25" customHeight="1" x14ac:dyDescent="0.3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4.25" customHeight="1" x14ac:dyDescent="0.3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4.25" customHeight="1" x14ac:dyDescent="0.3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4.25" customHeight="1" x14ac:dyDescent="0.3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4.25" customHeight="1" x14ac:dyDescent="0.3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4.25" customHeight="1" x14ac:dyDescent="0.3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4.25" customHeight="1" x14ac:dyDescent="0.3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4.25" customHeight="1" x14ac:dyDescent="0.3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4.25" customHeight="1" x14ac:dyDescent="0.3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4.25" customHeight="1" x14ac:dyDescent="0.3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4.25" customHeight="1" x14ac:dyDescent="0.3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4.25" customHeight="1" x14ac:dyDescent="0.3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4.25" customHeight="1" x14ac:dyDescent="0.3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4.25" customHeight="1" x14ac:dyDescent="0.3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4.25" customHeight="1" x14ac:dyDescent="0.3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4.25" customHeight="1" x14ac:dyDescent="0.3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4.25" customHeight="1" x14ac:dyDescent="0.3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4.25" customHeight="1" x14ac:dyDescent="0.3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4.25" customHeight="1" x14ac:dyDescent="0.3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4.25" customHeight="1" x14ac:dyDescent="0.3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4.25" customHeight="1" x14ac:dyDescent="0.3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4.25" customHeight="1" x14ac:dyDescent="0.3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4.25" customHeight="1" x14ac:dyDescent="0.3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4.25" customHeight="1" x14ac:dyDescent="0.3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4.25" customHeight="1" x14ac:dyDescent="0.3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4.25" customHeight="1" x14ac:dyDescent="0.3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4.25" customHeight="1" x14ac:dyDescent="0.3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4.25" customHeight="1" x14ac:dyDescent="0.3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4.25" customHeight="1" x14ac:dyDescent="0.3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4.25" customHeight="1" x14ac:dyDescent="0.3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4.25" customHeight="1" x14ac:dyDescent="0.3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4.25" customHeight="1" x14ac:dyDescent="0.3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4.25" customHeight="1" x14ac:dyDescent="0.3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4.25" customHeight="1" x14ac:dyDescent="0.3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4.25" customHeight="1" x14ac:dyDescent="0.3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4.25" customHeight="1" x14ac:dyDescent="0.3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4.25" customHeight="1" x14ac:dyDescent="0.3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4.25" customHeight="1" x14ac:dyDescent="0.3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4.25" customHeight="1" x14ac:dyDescent="0.3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4.25" customHeight="1" x14ac:dyDescent="0.3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4.25" customHeight="1" x14ac:dyDescent="0.3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4.25" customHeight="1" x14ac:dyDescent="0.3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4.25" customHeight="1" x14ac:dyDescent="0.3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4.25" customHeight="1" x14ac:dyDescent="0.3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4.25" customHeight="1" x14ac:dyDescent="0.3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4.25" customHeight="1" x14ac:dyDescent="0.3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4.25" customHeight="1" x14ac:dyDescent="0.3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4.25" customHeight="1" x14ac:dyDescent="0.3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4.25" customHeight="1" x14ac:dyDescent="0.3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4.25" customHeight="1" x14ac:dyDescent="0.3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4.25" customHeight="1" x14ac:dyDescent="0.3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4.25" customHeight="1" x14ac:dyDescent="0.3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4.25" customHeight="1" x14ac:dyDescent="0.3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4.25" customHeight="1" x14ac:dyDescent="0.3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4.25" customHeight="1" x14ac:dyDescent="0.3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4.25" customHeight="1" x14ac:dyDescent="0.3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4.25" customHeight="1" x14ac:dyDescent="0.3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4.25" customHeight="1" x14ac:dyDescent="0.3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4.25" customHeight="1" x14ac:dyDescent="0.3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4.25" customHeight="1" x14ac:dyDescent="0.3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4.25" customHeight="1" x14ac:dyDescent="0.3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4.25" customHeight="1" x14ac:dyDescent="0.3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4.25" customHeight="1" x14ac:dyDescent="0.3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4.25" customHeight="1" x14ac:dyDescent="0.3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4.25" customHeight="1" x14ac:dyDescent="0.3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4.25" customHeight="1" x14ac:dyDescent="0.3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4.25" customHeight="1" x14ac:dyDescent="0.3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4.25" customHeight="1" x14ac:dyDescent="0.3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4.25" customHeight="1" x14ac:dyDescent="0.3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4.25" customHeight="1" x14ac:dyDescent="0.3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4.25" customHeight="1" x14ac:dyDescent="0.3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4.25" customHeight="1" x14ac:dyDescent="0.3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4.25" customHeight="1" x14ac:dyDescent="0.3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4.25" customHeight="1" x14ac:dyDescent="0.3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4.25" customHeight="1" x14ac:dyDescent="0.3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4.25" customHeight="1" x14ac:dyDescent="0.3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4.25" customHeight="1" x14ac:dyDescent="0.3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4.25" customHeight="1" x14ac:dyDescent="0.3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4.25" customHeight="1" x14ac:dyDescent="0.3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4.25" customHeight="1" x14ac:dyDescent="0.3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4.25" customHeight="1" x14ac:dyDescent="0.3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4.25" customHeight="1" x14ac:dyDescent="0.3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4.25" customHeight="1" x14ac:dyDescent="0.3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4.25" customHeight="1" x14ac:dyDescent="0.3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4.25" customHeight="1" x14ac:dyDescent="0.3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4.25" customHeight="1" x14ac:dyDescent="0.3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4.25" customHeight="1" x14ac:dyDescent="0.3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4.25" customHeight="1" x14ac:dyDescent="0.3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4.25" customHeight="1" x14ac:dyDescent="0.3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4.25" customHeight="1" x14ac:dyDescent="0.3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4.25" customHeight="1" x14ac:dyDescent="0.3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4.25" customHeight="1" x14ac:dyDescent="0.3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4.25" customHeight="1" x14ac:dyDescent="0.3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4.25" customHeight="1" x14ac:dyDescent="0.3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4.25" customHeight="1" x14ac:dyDescent="0.3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4.25" customHeight="1" x14ac:dyDescent="0.3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4.25" customHeight="1" x14ac:dyDescent="0.3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4.25" customHeight="1" x14ac:dyDescent="0.3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4.25" customHeight="1" x14ac:dyDescent="0.3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4.25" customHeight="1" x14ac:dyDescent="0.3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4.25" customHeight="1" x14ac:dyDescent="0.3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4.25" customHeight="1" x14ac:dyDescent="0.3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4.25" customHeight="1" x14ac:dyDescent="0.3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4.25" customHeight="1" x14ac:dyDescent="0.3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4.25" customHeight="1" x14ac:dyDescent="0.3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4.25" customHeight="1" x14ac:dyDescent="0.3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4.25" customHeight="1" x14ac:dyDescent="0.3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4.25" customHeight="1" x14ac:dyDescent="0.3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4.25" customHeight="1" x14ac:dyDescent="0.3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4.25" customHeight="1" x14ac:dyDescent="0.3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4.25" customHeight="1" x14ac:dyDescent="0.3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4.25" customHeight="1" x14ac:dyDescent="0.3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4.25" customHeight="1" x14ac:dyDescent="0.3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4.25" customHeight="1" x14ac:dyDescent="0.3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4.25" customHeight="1" x14ac:dyDescent="0.3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4.25" customHeight="1" x14ac:dyDescent="0.3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4.25" customHeight="1" x14ac:dyDescent="0.3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4.25" customHeight="1" x14ac:dyDescent="0.3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4.25" customHeight="1" x14ac:dyDescent="0.3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4.25" customHeight="1" x14ac:dyDescent="0.3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4.25" customHeight="1" x14ac:dyDescent="0.3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4.25" customHeight="1" x14ac:dyDescent="0.3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4.25" customHeight="1" x14ac:dyDescent="0.3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4.25" customHeight="1" x14ac:dyDescent="0.3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4.25" customHeight="1" x14ac:dyDescent="0.3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4.25" customHeight="1" x14ac:dyDescent="0.3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4.25" customHeight="1" x14ac:dyDescent="0.3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4.25" customHeight="1" x14ac:dyDescent="0.3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4.25" customHeight="1" x14ac:dyDescent="0.3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4.25" customHeight="1" x14ac:dyDescent="0.3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4.25" customHeight="1" x14ac:dyDescent="0.3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4.25" customHeight="1" x14ac:dyDescent="0.3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4.25" customHeight="1" x14ac:dyDescent="0.3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4.25" customHeight="1" x14ac:dyDescent="0.3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4.25" customHeight="1" x14ac:dyDescent="0.3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4.25" customHeight="1" x14ac:dyDescent="0.3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4.25" customHeight="1" x14ac:dyDescent="0.3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4.25" customHeight="1" x14ac:dyDescent="0.3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4.25" customHeight="1" x14ac:dyDescent="0.3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4.25" customHeight="1" x14ac:dyDescent="0.3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4.25" customHeight="1" x14ac:dyDescent="0.3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4.25" customHeight="1" x14ac:dyDescent="0.3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4.25" customHeight="1" x14ac:dyDescent="0.3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4.25" customHeight="1" x14ac:dyDescent="0.3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4.25" customHeight="1" x14ac:dyDescent="0.3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4.25" customHeight="1" x14ac:dyDescent="0.3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4.25" customHeight="1" x14ac:dyDescent="0.3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4.25" customHeight="1" x14ac:dyDescent="0.3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4.25" customHeight="1" x14ac:dyDescent="0.3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4.25" customHeight="1" x14ac:dyDescent="0.3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4.25" customHeight="1" x14ac:dyDescent="0.3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4.25" customHeight="1" x14ac:dyDescent="0.3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4.25" customHeight="1" x14ac:dyDescent="0.3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4.25" customHeight="1" x14ac:dyDescent="0.3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4.25" customHeight="1" x14ac:dyDescent="0.3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4.25" customHeight="1" x14ac:dyDescent="0.3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4.25" customHeight="1" x14ac:dyDescent="0.3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4.25" customHeight="1" x14ac:dyDescent="0.3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4.25" customHeight="1" x14ac:dyDescent="0.3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4.25" customHeight="1" x14ac:dyDescent="0.3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4.25" customHeight="1" x14ac:dyDescent="0.3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4.25" customHeight="1" x14ac:dyDescent="0.3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4.25" customHeight="1" x14ac:dyDescent="0.3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4.25" customHeight="1" x14ac:dyDescent="0.3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4.25" customHeight="1" x14ac:dyDescent="0.3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4.25" customHeight="1" x14ac:dyDescent="0.3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4.25" customHeight="1" x14ac:dyDescent="0.3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4.25" customHeight="1" x14ac:dyDescent="0.3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4.25" customHeight="1" x14ac:dyDescent="0.3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4.25" customHeight="1" x14ac:dyDescent="0.3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4.25" customHeight="1" x14ac:dyDescent="0.3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4.25" customHeight="1" x14ac:dyDescent="0.3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4.25" customHeight="1" x14ac:dyDescent="0.3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4.25" customHeight="1" x14ac:dyDescent="0.3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4.25" customHeight="1" x14ac:dyDescent="0.3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4.25" customHeight="1" x14ac:dyDescent="0.3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4.25" customHeight="1" x14ac:dyDescent="0.3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4.25" customHeight="1" x14ac:dyDescent="0.3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4.25" customHeight="1" x14ac:dyDescent="0.3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4.25" customHeight="1" x14ac:dyDescent="0.3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4.25" customHeight="1" x14ac:dyDescent="0.3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4.25" customHeight="1" x14ac:dyDescent="0.3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4.25" customHeight="1" x14ac:dyDescent="0.3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4.25" customHeight="1" x14ac:dyDescent="0.3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4.25" customHeight="1" x14ac:dyDescent="0.3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4.25" customHeight="1" x14ac:dyDescent="0.3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4.25" customHeight="1" x14ac:dyDescent="0.3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4.25" customHeight="1" x14ac:dyDescent="0.3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4.25" customHeight="1" x14ac:dyDescent="0.3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4.25" customHeight="1" x14ac:dyDescent="0.3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4.25" customHeight="1" x14ac:dyDescent="0.3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4.25" customHeight="1" x14ac:dyDescent="0.3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4.25" customHeight="1" x14ac:dyDescent="0.3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4.25" customHeight="1" x14ac:dyDescent="0.3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4.25" customHeight="1" x14ac:dyDescent="0.3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4.25" customHeight="1" x14ac:dyDescent="0.3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4.25" customHeight="1" x14ac:dyDescent="0.3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4.25" customHeight="1" x14ac:dyDescent="0.3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4.25" customHeight="1" x14ac:dyDescent="0.3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4.25" customHeight="1" x14ac:dyDescent="0.3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4.25" customHeight="1" x14ac:dyDescent="0.3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4.25" customHeight="1" x14ac:dyDescent="0.3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4.25" customHeight="1" x14ac:dyDescent="0.3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4.25" customHeight="1" x14ac:dyDescent="0.3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4.25" customHeight="1" x14ac:dyDescent="0.3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4.25" customHeight="1" x14ac:dyDescent="0.3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4.25" customHeight="1" x14ac:dyDescent="0.3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4.25" customHeight="1" x14ac:dyDescent="0.3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4.25" customHeight="1" x14ac:dyDescent="0.3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4.25" customHeight="1" x14ac:dyDescent="0.3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4.25" customHeight="1" x14ac:dyDescent="0.3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4.25" customHeight="1" x14ac:dyDescent="0.3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4.25" customHeight="1" x14ac:dyDescent="0.3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4.25" customHeight="1" x14ac:dyDescent="0.3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4.25" customHeight="1" x14ac:dyDescent="0.3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4.25" customHeight="1" x14ac:dyDescent="0.3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4.25" customHeight="1" x14ac:dyDescent="0.3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4.25" customHeight="1" x14ac:dyDescent="0.3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4.25" customHeight="1" x14ac:dyDescent="0.3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4.25" customHeight="1" x14ac:dyDescent="0.3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4.25" customHeight="1" x14ac:dyDescent="0.3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4.25" customHeight="1" x14ac:dyDescent="0.3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4.25" customHeight="1" x14ac:dyDescent="0.3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4.25" customHeight="1" x14ac:dyDescent="0.3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4.25" customHeight="1" x14ac:dyDescent="0.3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4.25" customHeight="1" x14ac:dyDescent="0.3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4.25" customHeight="1" x14ac:dyDescent="0.3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4.25" customHeight="1" x14ac:dyDescent="0.3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4.25" customHeight="1" x14ac:dyDescent="0.3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4.25" customHeight="1" x14ac:dyDescent="0.3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4.25" customHeight="1" x14ac:dyDescent="0.3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4.25" customHeight="1" x14ac:dyDescent="0.3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4.25" customHeight="1" x14ac:dyDescent="0.3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4.25" customHeight="1" x14ac:dyDescent="0.3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4.25" customHeight="1" x14ac:dyDescent="0.3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4.25" customHeight="1" x14ac:dyDescent="0.3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4.25" customHeight="1" x14ac:dyDescent="0.3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4.25" customHeight="1" x14ac:dyDescent="0.3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4.25" customHeight="1" x14ac:dyDescent="0.3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4.25" customHeight="1" x14ac:dyDescent="0.3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4.25" customHeight="1" x14ac:dyDescent="0.3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4.25" customHeight="1" x14ac:dyDescent="0.3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4.25" customHeight="1" x14ac:dyDescent="0.3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4.25" customHeight="1" x14ac:dyDescent="0.3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4.25" customHeight="1" x14ac:dyDescent="0.3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4.25" customHeight="1" x14ac:dyDescent="0.3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4.25" customHeight="1" x14ac:dyDescent="0.3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4.25" customHeight="1" x14ac:dyDescent="0.3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4.25" customHeight="1" x14ac:dyDescent="0.3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4.25" customHeight="1" x14ac:dyDescent="0.3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4.25" customHeight="1" x14ac:dyDescent="0.3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4.25" customHeight="1" x14ac:dyDescent="0.3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4.25" customHeight="1" x14ac:dyDescent="0.3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4.25" customHeight="1" x14ac:dyDescent="0.3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4.25" customHeight="1" x14ac:dyDescent="0.3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4.25" customHeight="1" x14ac:dyDescent="0.3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4.25" customHeight="1" x14ac:dyDescent="0.3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4.25" customHeight="1" x14ac:dyDescent="0.3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4.25" customHeight="1" x14ac:dyDescent="0.3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4.25" customHeight="1" x14ac:dyDescent="0.3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4.25" customHeight="1" x14ac:dyDescent="0.3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4.25" customHeight="1" x14ac:dyDescent="0.3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4.25" customHeight="1" x14ac:dyDescent="0.3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4.25" customHeight="1" x14ac:dyDescent="0.3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4.25" customHeight="1" x14ac:dyDescent="0.3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4.25" customHeight="1" x14ac:dyDescent="0.3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4.25" customHeight="1" x14ac:dyDescent="0.3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4.25" customHeight="1" x14ac:dyDescent="0.3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4.25" customHeight="1" x14ac:dyDescent="0.3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4.25" customHeight="1" x14ac:dyDescent="0.3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4.25" customHeight="1" x14ac:dyDescent="0.3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4.25" customHeight="1" x14ac:dyDescent="0.3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4.25" customHeight="1" x14ac:dyDescent="0.3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4.25" customHeight="1" x14ac:dyDescent="0.3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4.25" customHeight="1" x14ac:dyDescent="0.3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4.25" customHeight="1" x14ac:dyDescent="0.3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4.25" customHeight="1" x14ac:dyDescent="0.3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4.25" customHeight="1" x14ac:dyDescent="0.3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4.25" customHeight="1" x14ac:dyDescent="0.3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4.25" customHeight="1" x14ac:dyDescent="0.3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4.25" customHeight="1" x14ac:dyDescent="0.3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4.25" customHeight="1" x14ac:dyDescent="0.3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4.25" customHeight="1" x14ac:dyDescent="0.3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4.25" customHeight="1" x14ac:dyDescent="0.3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4.25" customHeight="1" x14ac:dyDescent="0.3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4.25" customHeight="1" x14ac:dyDescent="0.3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4.25" customHeight="1" x14ac:dyDescent="0.3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4.25" customHeight="1" x14ac:dyDescent="0.3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4.25" customHeight="1" x14ac:dyDescent="0.3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4.25" customHeight="1" x14ac:dyDescent="0.3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4.25" customHeight="1" x14ac:dyDescent="0.3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4.25" customHeight="1" x14ac:dyDescent="0.3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4.25" customHeight="1" x14ac:dyDescent="0.3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4.25" customHeight="1" x14ac:dyDescent="0.3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4.25" customHeight="1" x14ac:dyDescent="0.3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4.25" customHeight="1" x14ac:dyDescent="0.3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4.25" customHeight="1" x14ac:dyDescent="0.3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4.25" customHeight="1" x14ac:dyDescent="0.3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4.25" customHeight="1" x14ac:dyDescent="0.3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4.25" customHeight="1" x14ac:dyDescent="0.3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4.25" customHeight="1" x14ac:dyDescent="0.3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4.25" customHeight="1" x14ac:dyDescent="0.3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4.25" customHeight="1" x14ac:dyDescent="0.3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4.25" customHeight="1" x14ac:dyDescent="0.3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4.25" customHeight="1" x14ac:dyDescent="0.3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4.25" customHeight="1" x14ac:dyDescent="0.3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4.25" customHeight="1" x14ac:dyDescent="0.3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4.25" customHeight="1" x14ac:dyDescent="0.3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4.25" customHeight="1" x14ac:dyDescent="0.3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4.25" customHeight="1" x14ac:dyDescent="0.3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4.25" customHeight="1" x14ac:dyDescent="0.3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4.25" customHeight="1" x14ac:dyDescent="0.3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4.25" customHeight="1" x14ac:dyDescent="0.3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4.25" customHeight="1" x14ac:dyDescent="0.3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4.25" customHeight="1" x14ac:dyDescent="0.3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4.25" customHeight="1" x14ac:dyDescent="0.3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4.25" customHeight="1" x14ac:dyDescent="0.3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4.25" customHeight="1" x14ac:dyDescent="0.3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4.25" customHeight="1" x14ac:dyDescent="0.3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4.25" customHeight="1" x14ac:dyDescent="0.3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4.25" customHeight="1" x14ac:dyDescent="0.3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4.25" customHeight="1" x14ac:dyDescent="0.3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4.25" customHeight="1" x14ac:dyDescent="0.3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4.25" customHeight="1" x14ac:dyDescent="0.3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4.25" customHeight="1" x14ac:dyDescent="0.3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4.25" customHeight="1" x14ac:dyDescent="0.3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4.25" customHeight="1" x14ac:dyDescent="0.3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4.25" customHeight="1" x14ac:dyDescent="0.3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4.25" customHeight="1" x14ac:dyDescent="0.3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4.25" customHeight="1" x14ac:dyDescent="0.3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4.25" customHeight="1" x14ac:dyDescent="0.3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4.25" customHeight="1" x14ac:dyDescent="0.3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4.25" customHeight="1" x14ac:dyDescent="0.3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4.25" customHeight="1" x14ac:dyDescent="0.3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4.25" customHeight="1" x14ac:dyDescent="0.3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4.25" customHeight="1" x14ac:dyDescent="0.3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4.25" customHeight="1" x14ac:dyDescent="0.3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4.25" customHeight="1" x14ac:dyDescent="0.3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4.25" customHeight="1" x14ac:dyDescent="0.3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4.25" customHeight="1" x14ac:dyDescent="0.3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4.25" customHeight="1" x14ac:dyDescent="0.3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4.25" customHeight="1" x14ac:dyDescent="0.3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4.25" customHeight="1" x14ac:dyDescent="0.3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4.25" customHeight="1" x14ac:dyDescent="0.3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4.25" customHeight="1" x14ac:dyDescent="0.3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4.25" customHeight="1" x14ac:dyDescent="0.3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4.25" customHeight="1" x14ac:dyDescent="0.3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4.25" customHeight="1" x14ac:dyDescent="0.3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4.25" customHeight="1" x14ac:dyDescent="0.3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4.25" customHeight="1" x14ac:dyDescent="0.3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4.25" customHeight="1" x14ac:dyDescent="0.3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4.25" customHeight="1" x14ac:dyDescent="0.3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4.25" customHeight="1" x14ac:dyDescent="0.3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4.25" customHeight="1" x14ac:dyDescent="0.3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4.25" customHeight="1" x14ac:dyDescent="0.3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4.25" customHeight="1" x14ac:dyDescent="0.3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4.25" customHeight="1" x14ac:dyDescent="0.3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4.25" customHeight="1" x14ac:dyDescent="0.3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4.25" customHeight="1" x14ac:dyDescent="0.3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4.25" customHeight="1" x14ac:dyDescent="0.3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4.25" customHeight="1" x14ac:dyDescent="0.3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4.25" customHeight="1" x14ac:dyDescent="0.3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4.25" customHeight="1" x14ac:dyDescent="0.3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4.25" customHeight="1" x14ac:dyDescent="0.3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4.25" customHeight="1" x14ac:dyDescent="0.3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4.25" customHeight="1" x14ac:dyDescent="0.3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4.25" customHeight="1" x14ac:dyDescent="0.3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4.25" customHeight="1" x14ac:dyDescent="0.3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4.25" customHeight="1" x14ac:dyDescent="0.3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4.25" customHeight="1" x14ac:dyDescent="0.3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4.25" customHeight="1" x14ac:dyDescent="0.3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4.25" customHeight="1" x14ac:dyDescent="0.3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4.25" customHeight="1" x14ac:dyDescent="0.3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</sheetData>
  <sheetProtection password="DE91" sheet="1" objects="1" scenarios="1"/>
  <mergeCells count="11">
    <mergeCell ref="A40:F40"/>
    <mergeCell ref="A9:B10"/>
    <mergeCell ref="A39:E39"/>
    <mergeCell ref="F39:G39"/>
    <mergeCell ref="A1:G1"/>
    <mergeCell ref="A2:G2"/>
    <mergeCell ref="A4:G4"/>
    <mergeCell ref="A6:G6"/>
    <mergeCell ref="A7:G7"/>
    <mergeCell ref="C9:G10"/>
    <mergeCell ref="A3:G3"/>
  </mergeCells>
  <pageMargins left="0.70866141732283472" right="0.70866141732283472" top="1.3779527559055118" bottom="0.98425196850393704" header="0.31496062992125984" footer="0.31496062992125984"/>
  <pageSetup paperSize="9" scale="62" fitToHeight="10" orientation="portrait" r:id="rId1"/>
  <headerFooter>
    <oddHeader>&amp;L&amp;G</oddHeader>
    <oddFooter>&amp;L&amp;G&amp;C&amp;P de &amp;N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PROPOSICIÓN ECONÓMICA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 Manel Llaneras Pascual</dc:creator>
  <cp:lastModifiedBy>Mª Araceli Gutierrez Bernal</cp:lastModifiedBy>
  <cp:lastPrinted>2023-07-04T09:05:46Z</cp:lastPrinted>
  <dcterms:created xsi:type="dcterms:W3CDTF">2019-12-12T10:58:27Z</dcterms:created>
  <dcterms:modified xsi:type="dcterms:W3CDTF">2025-06-19T10:02:13Z</dcterms:modified>
</cp:coreProperties>
</file>