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ECONÓMICA'!$A$1:$G$30</definedName>
  </definedNames>
  <calcPr calcId="145621"/>
</workbook>
</file>

<file path=xl/calcChain.xml><?xml version="1.0" encoding="utf-8"?>
<calcChain xmlns="http://schemas.openxmlformats.org/spreadsheetml/2006/main">
  <c r="F15" i="1" l="1"/>
  <c r="F16" i="1"/>
  <c r="F17" i="1"/>
  <c r="F18" i="1"/>
  <c r="G18" i="1" s="1"/>
  <c r="F19" i="1"/>
  <c r="F14" i="1"/>
  <c r="G14" i="1" s="1"/>
  <c r="G19" i="1"/>
  <c r="E18" i="1"/>
  <c r="E19" i="1" l="1"/>
  <c r="G17" i="1"/>
  <c r="E17" i="1"/>
  <c r="G16" i="1"/>
  <c r="E16" i="1"/>
  <c r="G15" i="1"/>
  <c r="E15" i="1"/>
  <c r="E14" i="1"/>
  <c r="G20" i="1" l="1"/>
  <c r="F22" i="1" s="1"/>
  <c r="E20" i="1"/>
</calcChain>
</file>

<file path=xl/sharedStrings.xml><?xml version="1.0" encoding="utf-8"?>
<sst xmlns="http://schemas.openxmlformats.org/spreadsheetml/2006/main" count="31" uniqueCount="31">
  <si>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</si>
  <si>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</si>
  <si>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</si>
  <si>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</si>
  <si>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</si>
  <si>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</si>
  <si>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</si>
  <si>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</si>
  <si>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</si>
  <si>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</si>
  <si>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</si>
  <si>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</si>
  <si>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Expediente GST25-0112</t>
  </si>
  <si>
    <t>Dispensador Sede APB Planta Baja</t>
  </si>
  <si>
    <t>Dispensador Sede APB Planta Primera</t>
  </si>
  <si>
    <t>Dispensador Sede APB Planta Segunda</t>
  </si>
  <si>
    <t>Dispensador Control Muelles de Poniente</t>
  </si>
  <si>
    <t>Dispensador Control Dique del Oeste</t>
  </si>
  <si>
    <t>Dispensador Control Muelles Comerciales</t>
  </si>
  <si>
    <t>DISPENSADORES DE BEBIDAS CALIENTES</t>
  </si>
  <si>
    <t>1.1</t>
  </si>
  <si>
    <t>1.2</t>
  </si>
  <si>
    <t>1.3</t>
  </si>
  <si>
    <t>1.4</t>
  </si>
  <si>
    <t>1.5</t>
  </si>
  <si>
    <t>1.6</t>
  </si>
  <si>
    <r>
      <rPr>
        <b/>
        <i/>
        <sz val="12"/>
        <color rgb="FFFF0000"/>
        <rFont val="Calibri"/>
        <family val="2"/>
        <scheme val="minor"/>
      </rPr>
      <t xml:space="preserve">ATENCIÓN: </t>
    </r>
    <r>
      <rPr>
        <i/>
        <sz val="12"/>
        <color rgb="FFFF0000"/>
        <rFont val="Calibri"/>
        <family val="2"/>
        <scheme val="minor"/>
      </rPr>
      <t xml:space="preserve">La cifra que debe introducir en la plataforma de contratación es esta  </t>
    </r>
    <r>
      <rPr>
        <b/>
        <i/>
        <sz val="12"/>
        <color rgb="FFFF0000"/>
        <rFont val="Calibri"/>
        <family val="2"/>
        <scheme val="minor"/>
      </rPr>
      <t xml:space="preserve"> ↗
</t>
    </r>
  </si>
  <si>
    <t>PRECIO UNITARIO DE DISPENSACIÓN DE BEBIDA CALIENTE</t>
  </si>
  <si>
    <t xml:space="preserve">El licitador introducirá el precio unitario que oferta para un servicio de dispensación de bebida caliente en la celda en blanco inferior, la plantilla calculará de forma automática el total de la proposicón económica en base a este precio unitario. </t>
  </si>
  <si>
    <t>Precio unitario ofertado por el licitador</t>
  </si>
  <si>
    <t>SERVICIO DE DISPENSACIÓN DE BEBIDAS Y ALIMENTOS SÓLIDOS A TRAVÉS DE MÁQUINAS AUTOMÁTICAS EXPENDEDORAS EN LAS OFICINAS DE LA APB
LOTE 1: PUERTO DE PALMA Y ALCÚDIA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</si>
</sst>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9"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i/>
      <sz val="12"/>
      <color rgb="FFFF0000"/>
      <name val="Calibri"/>
      <family val="2"/>
      <scheme val="minor"/>
    </font>
    <font>
      <b/>
      <i/>
      <sz val="12"/>
      <color rgb="FFFF0000"/>
      <name val="Calibri"/>
      <family val="2"/>
      <scheme val="minor"/>
    </font>
    <font>
      <i/>
      <sz val="12"/>
      <color theme="1"/>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164" fontId="10" fillId="2" borderId="11" xfId="0" applyNumberFormat="1" applyFont="1" applyFill="1" applyBorder="1" applyAlignment="1" applyProtection="1">
      <alignment vertical="center" wrapText="1"/>
    </xf>
    <xf numFmtId="0" fontId="8" fillId="2" borderId="17" xfId="0" applyFont="1" applyFill="1" applyBorder="1" applyAlignment="1" applyProtection="1">
      <alignment vertical="center" wrapText="1"/>
    </xf>
    <xf numFmtId="164" fontId="10"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14" fillId="2" borderId="21"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0" fontId="14" fillId="2" borderId="0" xfId="0" applyFont="1" applyFill="1" applyBorder="1" applyAlignment="1" applyProtection="1">
      <alignment horizontal="left" wrapText="1"/>
    </xf>
    <xf numFmtId="0" fontId="9" fillId="2" borderId="0" xfId="0" quotePrefix="1" applyFont="1" applyFill="1" applyBorder="1" applyAlignment="1" applyProtection="1">
      <alignment horizontal="center" vertical="center" wrapText="1"/>
    </xf>
    <xf numFmtId="164" fontId="9" fillId="2" borderId="0" xfId="0" applyNumberFormat="1" applyFont="1" applyFill="1" applyBorder="1" applyAlignment="1" applyProtection="1">
      <alignment vertical="center" wrapText="1"/>
    </xf>
    <xf numFmtId="164" fontId="18" fillId="3" borderId="14"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wrapText="1"/>
    </xf>
    <xf numFmtId="0" fontId="12" fillId="2" borderId="0"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1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1" fillId="6" borderId="18" xfId="0" applyNumberFormat="1" applyFont="1" applyFill="1" applyBorder="1" applyAlignment="1" applyProtection="1">
      <alignment horizontal="center" vertical="center" wrapText="1"/>
    </xf>
    <xf numFmtId="164" fontId="11" fillId="6" borderId="19" xfId="0" applyNumberFormat="1" applyFont="1" applyFill="1" applyBorder="1" applyAlignment="1" applyProtection="1">
      <alignment horizontal="center" vertical="center" wrapText="1"/>
    </xf>
    <xf numFmtId="2" fontId="18" fillId="2" borderId="14" xfId="0" applyNumberFormat="1" applyFont="1" applyFill="1" applyBorder="1" applyAlignment="1" applyProtection="1">
      <alignment horizontal="right" vertical="center" wrapText="1"/>
    </xf>
    <xf numFmtId="0" fontId="14" fillId="2" borderId="0" xfId="0" applyFont="1" applyFill="1" applyBorder="1" applyAlignment="1" applyProtection="1">
      <alignment horizontal="left" wrapText="1"/>
    </xf>
    <xf numFmtId="0" fontId="11" fillId="4" borderId="22" xfId="0" applyFont="1" applyFill="1" applyBorder="1" applyAlignment="1" applyProtection="1">
      <alignment horizontal="center" vertical="center" wrapText="1"/>
    </xf>
    <xf numFmtId="0" fontId="11" fillId="4" borderId="23" xfId="0" applyFont="1" applyFill="1" applyBorder="1" applyAlignment="1" applyProtection="1">
      <alignment horizontal="center" vertical="center" wrapText="1"/>
    </xf>
    <xf numFmtId="0" fontId="11" fillId="4" borderId="24"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8" xfId="0" applyFont="1" applyFill="1" applyBorder="1" applyAlignment="1" applyProtection="1">
      <alignment horizontal="center" vertical="center" wrapText="1"/>
    </xf>
    <xf numFmtId="0" fontId="13" fillId="2" borderId="0" xfId="0" applyFont="1" applyFill="1" applyBorder="1" applyAlignment="1" applyProtection="1">
      <alignment horizontal="center" vertical="center" wrapText="1"/>
    </xf>
    <xf numFmtId="0" fontId="16" fillId="2" borderId="0"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0"/>
  <sheetViews>
    <sheetView tabSelected="1" view="pageBreakPreview" zoomScaleNormal="100" zoomScaleSheetLayoutView="100" workbookViewId="0">
      <selection activeCell="A3" sqref="A3:G3"/>
    </sheetView>
  </sheetViews>
  <sheetFormatPr baseColWidth="10" defaultColWidth="11.44140625" defaultRowHeight="14.4" x14ac:dyDescent="0.3"/>
  <cols>
    <col min="1" max="1" width="13.77734375" style="1" customWidth="1"/>
    <col min="2" max="2" width="70.5546875" style="1" customWidth="1"/>
    <col min="3" max="3" width="15.88671875" style="1" customWidth="1"/>
    <col min="4" max="4" width="16.6640625" style="1" customWidth="1"/>
    <col min="5"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53" t="s">
        <v>0</v>
      </c>
      <c r="B1" s="54"/>
      <c r="C1" s="54"/>
      <c r="D1" s="54"/>
      <c r="E1" s="54"/>
      <c r="F1" s="54"/>
      <c r="G1" s="55"/>
    </row>
    <row r="2" spans="1:13" ht="54.6" customHeight="1" x14ac:dyDescent="0.3">
      <c r="A2" s="56" t="s">
        <v>30</v>
      </c>
      <c r="B2" s="57"/>
      <c r="C2" s="57"/>
      <c r="D2" s="57"/>
      <c r="E2" s="57"/>
      <c r="F2" s="57"/>
      <c r="G2" s="58"/>
    </row>
    <row r="3" spans="1:13" ht="24.6" customHeight="1" thickBot="1" x14ac:dyDescent="0.35">
      <c r="A3" s="59" t="s">
        <v>12</v>
      </c>
      <c r="B3" s="60"/>
      <c r="C3" s="60"/>
      <c r="D3" s="60"/>
      <c r="E3" s="60"/>
      <c r="F3" s="60"/>
      <c r="G3" s="61"/>
    </row>
    <row r="4" spans="1:13" x14ac:dyDescent="0.3">
      <c r="A4" s="2"/>
      <c r="B4" s="2"/>
      <c r="C4" s="2"/>
      <c r="D4" s="2"/>
      <c r="E4" s="2"/>
      <c r="F4" s="2"/>
      <c r="G4" s="2"/>
    </row>
    <row r="5" spans="1:13" ht="20.399999999999999" customHeight="1" x14ac:dyDescent="0.3">
      <c r="A5" s="62" t="s">
        <v>11</v>
      </c>
      <c r="B5" s="62"/>
      <c r="C5" s="62"/>
      <c r="D5" s="62"/>
      <c r="E5" s="62"/>
      <c r="F5" s="62"/>
      <c r="G5" s="62"/>
    </row>
    <row r="6" spans="1:13" ht="15.6" x14ac:dyDescent="0.3">
      <c r="A6" s="63" t="s">
        <v>1</v>
      </c>
      <c r="B6" s="63"/>
      <c r="C6" s="63"/>
      <c r="D6" s="63"/>
      <c r="E6" s="63"/>
      <c r="F6" s="63"/>
      <c r="G6" s="63"/>
    </row>
    <row r="7" spans="1:13" ht="15" thickBot="1" x14ac:dyDescent="0.35">
      <c r="A7" s="2"/>
      <c r="B7" s="2"/>
      <c r="C7" s="2"/>
      <c r="D7" s="2"/>
      <c r="E7" s="2"/>
      <c r="F7" s="2"/>
      <c r="G7" s="2"/>
    </row>
    <row r="8" spans="1:13" ht="15" customHeight="1" x14ac:dyDescent="0.3">
      <c r="A8" s="46" t="s">
        <v>2</v>
      </c>
      <c r="B8" s="46"/>
      <c r="C8" s="47"/>
      <c r="D8" s="48"/>
      <c r="E8" s="48"/>
      <c r="F8" s="48"/>
      <c r="G8" s="49"/>
    </row>
    <row r="9" spans="1:13" ht="15.75" customHeight="1" thickBot="1" x14ac:dyDescent="0.35">
      <c r="A9" s="46"/>
      <c r="B9" s="46"/>
      <c r="C9" s="50"/>
      <c r="D9" s="51"/>
      <c r="E9" s="51"/>
      <c r="F9" s="51"/>
      <c r="G9" s="52"/>
    </row>
    <row r="10" spans="1:13" ht="15.75" customHeight="1" x14ac:dyDescent="0.3">
      <c r="A10" s="24"/>
      <c r="B10" s="24"/>
      <c r="C10" s="25"/>
      <c r="D10" s="25"/>
      <c r="E10" s="25"/>
      <c r="F10" s="25"/>
      <c r="G10" s="25"/>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x14ac:dyDescent="0.3">
      <c r="A13" s="6"/>
      <c r="B13" s="7" t="s">
        <v>19</v>
      </c>
      <c r="C13" s="8"/>
      <c r="D13" s="23"/>
      <c r="E13" s="8"/>
      <c r="F13" s="8"/>
      <c r="G13" s="9"/>
      <c r="K13" s="21"/>
      <c r="M13" s="21"/>
    </row>
    <row r="14" spans="1:13" x14ac:dyDescent="0.3">
      <c r="A14" s="5" t="s">
        <v>20</v>
      </c>
      <c r="B14" s="10" t="s">
        <v>13</v>
      </c>
      <c r="C14" s="11">
        <v>6000</v>
      </c>
      <c r="D14" s="12">
        <v>0.71</v>
      </c>
      <c r="E14" s="12">
        <f t="shared" ref="E14:E19" si="0">ROUND(C14*D14,2)</f>
        <v>4260</v>
      </c>
      <c r="F14" s="12">
        <f>+$F$29</f>
        <v>0</v>
      </c>
      <c r="G14" s="13">
        <f>IF(F14&gt;D14,F14/0,ROUND(C14*F14,2))</f>
        <v>0</v>
      </c>
      <c r="K14" s="21"/>
      <c r="M14" s="21"/>
    </row>
    <row r="15" spans="1:13" x14ac:dyDescent="0.3">
      <c r="A15" s="5" t="s">
        <v>21</v>
      </c>
      <c r="B15" s="10" t="s">
        <v>14</v>
      </c>
      <c r="C15" s="11">
        <v>4000</v>
      </c>
      <c r="D15" s="12">
        <v>0.71</v>
      </c>
      <c r="E15" s="12">
        <f t="shared" si="0"/>
        <v>2840</v>
      </c>
      <c r="F15" s="12">
        <f t="shared" ref="F15:F19" si="1">+$F$29</f>
        <v>0</v>
      </c>
      <c r="G15" s="13">
        <f t="shared" ref="G15:G19" si="2">IF(F15&gt;D15,F15/0,ROUND(C15*F15,2))</f>
        <v>0</v>
      </c>
      <c r="K15" s="21"/>
      <c r="M15" s="21"/>
    </row>
    <row r="16" spans="1:13" x14ac:dyDescent="0.3">
      <c r="A16" s="5" t="s">
        <v>22</v>
      </c>
      <c r="B16" s="10" t="s">
        <v>15</v>
      </c>
      <c r="C16" s="11">
        <v>4500</v>
      </c>
      <c r="D16" s="12">
        <v>0.71</v>
      </c>
      <c r="E16" s="12">
        <f t="shared" si="0"/>
        <v>3195</v>
      </c>
      <c r="F16" s="12">
        <f t="shared" si="1"/>
        <v>0</v>
      </c>
      <c r="G16" s="13">
        <f t="shared" si="2"/>
        <v>0</v>
      </c>
      <c r="K16" s="21"/>
      <c r="M16" s="21"/>
    </row>
    <row r="17" spans="1:13" x14ac:dyDescent="0.3">
      <c r="A17" s="5" t="s">
        <v>23</v>
      </c>
      <c r="B17" s="10" t="s">
        <v>16</v>
      </c>
      <c r="C17" s="11">
        <v>3000</v>
      </c>
      <c r="D17" s="12">
        <v>0.71</v>
      </c>
      <c r="E17" s="12">
        <f t="shared" si="0"/>
        <v>2130</v>
      </c>
      <c r="F17" s="12">
        <f t="shared" si="1"/>
        <v>0</v>
      </c>
      <c r="G17" s="13">
        <f t="shared" si="2"/>
        <v>0</v>
      </c>
      <c r="K17" s="21"/>
      <c r="M17" s="21"/>
    </row>
    <row r="18" spans="1:13" x14ac:dyDescent="0.3">
      <c r="A18" s="5" t="s">
        <v>24</v>
      </c>
      <c r="B18" s="10" t="s">
        <v>17</v>
      </c>
      <c r="C18" s="11">
        <v>3000</v>
      </c>
      <c r="D18" s="12">
        <v>0.71</v>
      </c>
      <c r="E18" s="12">
        <f t="shared" si="0"/>
        <v>2130</v>
      </c>
      <c r="F18" s="12">
        <f t="shared" si="1"/>
        <v>0</v>
      </c>
      <c r="G18" s="13">
        <f t="shared" si="2"/>
        <v>0</v>
      </c>
      <c r="K18" s="21"/>
      <c r="M18" s="21"/>
    </row>
    <row r="19" spans="1:13" ht="15" thickBot="1" x14ac:dyDescent="0.35">
      <c r="A19" s="5" t="s">
        <v>25</v>
      </c>
      <c r="B19" s="10" t="s">
        <v>18</v>
      </c>
      <c r="C19" s="11">
        <v>3000</v>
      </c>
      <c r="D19" s="12">
        <v>0.71</v>
      </c>
      <c r="E19" s="12">
        <f t="shared" si="0"/>
        <v>2130</v>
      </c>
      <c r="F19" s="12">
        <f t="shared" si="1"/>
        <v>0</v>
      </c>
      <c r="G19" s="13">
        <f t="shared" si="2"/>
        <v>0</v>
      </c>
      <c r="K19" s="21"/>
      <c r="M19" s="21"/>
    </row>
    <row r="20" spans="1:13" ht="19.5" customHeight="1" x14ac:dyDescent="0.3">
      <c r="A20" s="14"/>
      <c r="B20" s="14"/>
      <c r="C20" s="14"/>
      <c r="D20" s="15"/>
      <c r="E20" s="16">
        <f>SUM(E13:E19)</f>
        <v>16685</v>
      </c>
      <c r="F20" s="17"/>
      <c r="G20" s="18">
        <f>+SUM(G13:G19)</f>
        <v>0</v>
      </c>
      <c r="K20" s="22"/>
    </row>
    <row r="21" spans="1:13" ht="15" thickBot="1" x14ac:dyDescent="0.4">
      <c r="A21" s="19"/>
      <c r="B21" s="19"/>
      <c r="C21" s="19"/>
      <c r="D21" s="19"/>
      <c r="E21" s="19"/>
      <c r="F21" s="19"/>
      <c r="G21" s="19"/>
    </row>
    <row r="22" spans="1:13" ht="16.2" thickBot="1" x14ac:dyDescent="0.35">
      <c r="A22" s="38" t="s">
        <v>10</v>
      </c>
      <c r="B22" s="38"/>
      <c r="C22" s="38"/>
      <c r="D22" s="38"/>
      <c r="E22" s="38"/>
      <c r="F22" s="39">
        <f>IF(G20&lt;=16685,G20,"ERROR: Límite superado")</f>
        <v>0</v>
      </c>
      <c r="G22" s="40"/>
    </row>
    <row r="23" spans="1:13" ht="31.95" customHeight="1" x14ac:dyDescent="0.3">
      <c r="A23" s="37" t="s">
        <v>26</v>
      </c>
      <c r="B23" s="37"/>
      <c r="C23" s="37"/>
      <c r="D23" s="37"/>
      <c r="E23" s="37"/>
      <c r="F23" s="37"/>
      <c r="G23" s="26"/>
    </row>
    <row r="24" spans="1:13" ht="16.8" customHeight="1" x14ac:dyDescent="0.35">
      <c r="A24" s="27"/>
      <c r="B24" s="27"/>
      <c r="C24" s="27"/>
      <c r="D24" s="27"/>
      <c r="E24" s="27"/>
      <c r="F24" s="27"/>
      <c r="G24" s="26"/>
    </row>
    <row r="25" spans="1:13" ht="21" customHeight="1" x14ac:dyDescent="0.3">
      <c r="A25" s="27"/>
      <c r="B25" s="29"/>
      <c r="C25" s="27"/>
      <c r="D25" s="27"/>
      <c r="E25" s="27"/>
      <c r="F25" s="27"/>
      <c r="G25" s="26"/>
    </row>
    <row r="26" spans="1:13" ht="49.8" customHeight="1" x14ac:dyDescent="0.3">
      <c r="A26" s="27"/>
      <c r="B26" s="34"/>
      <c r="C26" s="42" t="s">
        <v>28</v>
      </c>
      <c r="D26" s="42"/>
      <c r="E26" s="42"/>
      <c r="F26" s="42"/>
      <c r="G26" s="42"/>
    </row>
    <row r="27" spans="1:13" ht="10.050000000000001" customHeight="1" x14ac:dyDescent="0.3">
      <c r="A27" s="27"/>
      <c r="B27" s="30"/>
      <c r="C27" s="28"/>
      <c r="D27" s="27"/>
      <c r="E27" s="27"/>
      <c r="F27" s="27"/>
      <c r="G27" s="26"/>
    </row>
    <row r="28" spans="1:13" ht="14.4" customHeight="1" x14ac:dyDescent="0.3">
      <c r="A28" s="31"/>
      <c r="B28" s="29"/>
      <c r="C28" s="43" t="s">
        <v>27</v>
      </c>
      <c r="D28" s="44"/>
      <c r="E28" s="44"/>
      <c r="F28" s="45"/>
      <c r="G28" s="32"/>
      <c r="K28" s="21"/>
      <c r="M28" s="21"/>
    </row>
    <row r="29" spans="1:13" ht="18" x14ac:dyDescent="0.3">
      <c r="A29" s="31"/>
      <c r="B29" s="29"/>
      <c r="C29" s="41" t="s">
        <v>29</v>
      </c>
      <c r="D29" s="41"/>
      <c r="E29" s="41"/>
      <c r="F29" s="33">
        <v>0</v>
      </c>
      <c r="G29" s="32"/>
      <c r="K29" s="21"/>
      <c r="M29" s="21"/>
    </row>
    <row r="30" spans="1:13" ht="31.95" customHeight="1" x14ac:dyDescent="0.3">
      <c r="A30" s="27"/>
      <c r="B30" s="35"/>
      <c r="C30" s="36"/>
      <c r="D30" s="27"/>
      <c r="E30" s="27"/>
      <c r="F30" s="27"/>
      <c r="G30" s="26"/>
    </row>
  </sheetData>
  <sheetProtection password="DE91" sheet="1" objects="1" scenarios="1"/>
  <mergeCells count="14">
    <mergeCell ref="A8:B9"/>
    <mergeCell ref="C8:G9"/>
    <mergeCell ref="A1:G1"/>
    <mergeCell ref="A2:G2"/>
    <mergeCell ref="A3:G3"/>
    <mergeCell ref="A5:G5"/>
    <mergeCell ref="A6:G6"/>
    <mergeCell ref="B30:C30"/>
    <mergeCell ref="A23:F23"/>
    <mergeCell ref="A22:E22"/>
    <mergeCell ref="F22:G22"/>
    <mergeCell ref="C29:E29"/>
    <mergeCell ref="C26:G26"/>
    <mergeCell ref="C28:F28"/>
  </mergeCells>
  <pageMargins left="0.70866141732283472" right="0.70866141732283472" top="1.1417322834645669" bottom="0.94488188976377963" header="0.31496062992125984" footer="0.31496062992125984"/>
  <pageSetup paperSize="9" scale="53" fitToHeight="4"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2024-10-23T14:02:26Z</cp:lastPrinted>
  <dcterms:created xsi:type="dcterms:W3CDTF">2019-12-12T10:58:27Z</dcterms:created>
  <dcterms:modified xsi:type="dcterms:W3CDTF">2025-10-07T09:33:44Z</dcterms:modified>
</cp:coreProperties>
</file>