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ECONÓMICA'!$A$1:$G$23</definedName>
  </definedNames>
  <calcPr calcId="145621"/>
</workbook>
</file>

<file path=xl/calcChain.xml><?xml version="1.0" encoding="utf-8"?>
<calcChain xmlns="http://schemas.openxmlformats.org/spreadsheetml/2006/main">
  <c r="F21" i="1" l="1"/>
  <c r="G18" i="1" l="1"/>
  <c r="E18" i="1"/>
  <c r="G17" i="1"/>
  <c r="E17" i="1"/>
  <c r="G16" i="1"/>
  <c r="E16" i="1"/>
  <c r="G15" i="1"/>
  <c r="E15" i="1"/>
  <c r="G19" i="1" l="1"/>
  <c r="E19" i="1" l="1"/>
</calcChain>
</file>

<file path=xl/sharedStrings.xml><?xml version="1.0" encoding="utf-8"?>
<sst xmlns="http://schemas.openxmlformats.org/spreadsheetml/2006/main" count="21" uniqueCount="21">
  <si>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</si>
  <si>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</si>
  <si>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</si>
  <si>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</si>
  <si>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</si>
  <si>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</si>
  <si>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</si>
  <si>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</si>
  <si>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</si>
  <si>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</si>
  <si>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</si>
  <si>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</si>
  <si>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Expediente INV25-0131</t>
  </si>
  <si>
    <t>Ampliación cuadros eléctricos</t>
  </si>
  <si>
    <t>Bandeja acero galvanizado 200x60mm</t>
  </si>
  <si>
    <t>Conductor unipolar RZ1-K 1x35mm2</t>
  </si>
  <si>
    <t>Modificación y adecuación de cuadros existentes</t>
  </si>
  <si>
    <t>TRABAJOS EN CUADROS ELÉCTRICOS</t>
  </si>
  <si>
    <t>AMPLIACIÓN CUADROS ELÉCTRICOS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</si>
  <si>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</si>
  <si>
    <t>SUMINISTRO E INSTALACIÓN DE CUADROS ELÉCTRICOS Y NUEVA CONMUTACIÓN DE GRUPO AUXILIAR EN LAS OFICINAS DE LA AUTORIDAD PORTUARIA DE BALEARES EN EL PUERTO DE PALMA -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</si>
</sst>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6" fillId="2" borderId="0" xfId="0" applyFont="1" applyFill="1" applyBorder="1" applyAlignment="1" applyProtection="1">
      <alignment horizontal="right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3"/>
  <sheetViews>
    <sheetView tabSelected="1" view="pageBreakPreview" topLeftCell="A2" zoomScale="80" zoomScaleNormal="100" zoomScaleSheetLayoutView="80" workbookViewId="0">
      <selection activeCell="B12" sqref="B12"/>
    </sheetView>
  </sheetViews>
  <sheetFormatPr baseColWidth="10" defaultColWidth="11.44140625" defaultRowHeight="14.4" x14ac:dyDescent="0.3"/>
  <cols>
    <col min="1" max="1" width="8" style="1" bestFit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29" t="s">
        <v>0</v>
      </c>
      <c r="B1" s="30"/>
      <c r="C1" s="30"/>
      <c r="D1" s="30"/>
      <c r="E1" s="30"/>
      <c r="F1" s="30"/>
      <c r="G1" s="31"/>
    </row>
    <row r="2" spans="1:13" ht="39" customHeight="1" x14ac:dyDescent="0.3">
      <c r="A2" s="32" t="s">
        <v>20</v>
      </c>
      <c r="B2" s="33"/>
      <c r="C2" s="33"/>
      <c r="D2" s="33"/>
      <c r="E2" s="33"/>
      <c r="F2" s="33"/>
      <c r="G2" s="34"/>
    </row>
    <row r="3" spans="1:13" ht="15.75" customHeight="1" thickBot="1" x14ac:dyDescent="0.35">
      <c r="A3" s="35" t="s">
        <v>12</v>
      </c>
      <c r="B3" s="36"/>
      <c r="C3" s="36"/>
      <c r="D3" s="36"/>
      <c r="E3" s="36"/>
      <c r="F3" s="36"/>
      <c r="G3" s="37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38" t="s">
        <v>11</v>
      </c>
      <c r="B5" s="38"/>
      <c r="C5" s="38"/>
      <c r="D5" s="38"/>
      <c r="E5" s="38"/>
      <c r="F5" s="38"/>
      <c r="G5" s="38"/>
    </row>
    <row r="6" spans="1:13" x14ac:dyDescent="0.3">
      <c r="A6" s="39" t="s">
        <v>1</v>
      </c>
      <c r="B6" s="39"/>
      <c r="C6" s="39"/>
      <c r="D6" s="39"/>
      <c r="E6" s="39"/>
      <c r="F6" s="39"/>
      <c r="G6" s="39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44" t="s">
        <v>2</v>
      </c>
      <c r="B8" s="44"/>
      <c r="C8" s="45"/>
      <c r="D8" s="46"/>
      <c r="E8" s="46"/>
      <c r="F8" s="46"/>
      <c r="G8" s="47"/>
    </row>
    <row r="9" spans="1:13" ht="15.75" customHeight="1" thickBot="1" x14ac:dyDescent="0.35">
      <c r="A9" s="44"/>
      <c r="B9" s="44"/>
      <c r="C9" s="48"/>
      <c r="D9" s="49"/>
      <c r="E9" s="49"/>
      <c r="F9" s="49"/>
      <c r="G9" s="50"/>
    </row>
    <row r="10" spans="1:13" ht="15.75" customHeight="1" x14ac:dyDescent="0.3">
      <c r="A10" s="25"/>
      <c r="B10" s="25"/>
      <c r="C10" s="26"/>
      <c r="D10" s="26"/>
      <c r="E10" s="26"/>
      <c r="F10" s="26"/>
      <c r="G10" s="26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ht="14.55" customHeight="1" x14ac:dyDescent="0.3">
      <c r="A13" s="6"/>
      <c r="B13" s="7" t="s">
        <v>18</v>
      </c>
      <c r="C13" s="8"/>
      <c r="D13" s="24"/>
      <c r="E13" s="8"/>
      <c r="F13" s="8"/>
      <c r="G13" s="9"/>
      <c r="K13" s="21"/>
      <c r="M13" s="21"/>
    </row>
    <row r="14" spans="1:13" x14ac:dyDescent="0.3">
      <c r="A14" s="6"/>
      <c r="B14" s="7" t="s">
        <v>17</v>
      </c>
      <c r="C14" s="8"/>
      <c r="D14" s="24"/>
      <c r="E14" s="8"/>
      <c r="F14" s="8"/>
      <c r="G14" s="9"/>
      <c r="K14" s="21"/>
      <c r="M14" s="21"/>
    </row>
    <row r="15" spans="1:13" x14ac:dyDescent="0.3">
      <c r="A15" s="5"/>
      <c r="B15" s="10" t="s">
        <v>13</v>
      </c>
      <c r="C15" s="11">
        <v>6</v>
      </c>
      <c r="D15" s="12">
        <v>5631.71</v>
      </c>
      <c r="E15" s="12">
        <f t="shared" ref="E15:E18" si="0">ROUND(C15*D15,2)</f>
        <v>33790.26</v>
      </c>
      <c r="F15" s="23">
        <v>0</v>
      </c>
      <c r="G15" s="13">
        <f t="shared" ref="G15:G18" si="1">IF(F15&gt;D15,F15/0,ROUND(C15*F15,2))</f>
        <v>0</v>
      </c>
      <c r="K15" s="21"/>
      <c r="M15" s="21"/>
    </row>
    <row r="16" spans="1:13" x14ac:dyDescent="0.3">
      <c r="A16" s="5"/>
      <c r="B16" s="10" t="s">
        <v>14</v>
      </c>
      <c r="C16" s="11">
        <v>21</v>
      </c>
      <c r="D16" s="12">
        <v>89.21</v>
      </c>
      <c r="E16" s="12">
        <f t="shared" si="0"/>
        <v>1873.41</v>
      </c>
      <c r="F16" s="23">
        <v>0</v>
      </c>
      <c r="G16" s="13">
        <f t="shared" si="1"/>
        <v>0</v>
      </c>
      <c r="K16" s="21"/>
      <c r="M16" s="21"/>
    </row>
    <row r="17" spans="1:13" x14ac:dyDescent="0.3">
      <c r="A17" s="5"/>
      <c r="B17" s="10" t="s">
        <v>15</v>
      </c>
      <c r="C17" s="11">
        <v>120</v>
      </c>
      <c r="D17" s="12">
        <v>12.03</v>
      </c>
      <c r="E17" s="12">
        <f t="shared" si="0"/>
        <v>1443.6</v>
      </c>
      <c r="F17" s="23">
        <v>0</v>
      </c>
      <c r="G17" s="13">
        <f t="shared" si="1"/>
        <v>0</v>
      </c>
      <c r="K17" s="21"/>
      <c r="M17" s="21"/>
    </row>
    <row r="18" spans="1:13" ht="15" thickBot="1" x14ac:dyDescent="0.35">
      <c r="A18" s="5"/>
      <c r="B18" s="10" t="s">
        <v>16</v>
      </c>
      <c r="C18" s="11">
        <v>1</v>
      </c>
      <c r="D18" s="12">
        <v>19807.939999999999</v>
      </c>
      <c r="E18" s="12">
        <f t="shared" si="0"/>
        <v>19807.939999999999</v>
      </c>
      <c r="F18" s="23">
        <v>0</v>
      </c>
      <c r="G18" s="13">
        <f t="shared" si="1"/>
        <v>0</v>
      </c>
      <c r="K18" s="21"/>
      <c r="M18" s="21"/>
    </row>
    <row r="19" spans="1:13" ht="19.5" customHeight="1" x14ac:dyDescent="0.3">
      <c r="A19" s="14"/>
      <c r="B19" s="14"/>
      <c r="C19" s="14"/>
      <c r="D19" s="15"/>
      <c r="E19" s="16">
        <f>SUM(E14:E18)</f>
        <v>56915.210000000006</v>
      </c>
      <c r="F19" s="17"/>
      <c r="G19" s="18">
        <f>IF(SUM(G14:G18)=2500,0,SUM(G14:G18))</f>
        <v>0</v>
      </c>
      <c r="K19" s="22"/>
    </row>
    <row r="20" spans="1:13" ht="15" thickBot="1" x14ac:dyDescent="0.35">
      <c r="A20" s="19"/>
      <c r="B20" s="19"/>
      <c r="C20" s="19"/>
      <c r="D20" s="19"/>
      <c r="E20" s="19"/>
      <c r="F20" s="19"/>
      <c r="G20" s="19"/>
    </row>
    <row r="21" spans="1:13" ht="16.2" thickBot="1" x14ac:dyDescent="0.35">
      <c r="A21" s="41" t="s">
        <v>10</v>
      </c>
      <c r="B21" s="41"/>
      <c r="C21" s="41"/>
      <c r="D21" s="41"/>
      <c r="E21" s="41"/>
      <c r="F21" s="42">
        <f>IF(G19&lt;=56915.21,G19,"ERROR: Límite superado")</f>
        <v>0</v>
      </c>
      <c r="G21" s="43"/>
    </row>
    <row r="22" spans="1:13" ht="31.95" customHeight="1" x14ac:dyDescent="0.3">
      <c r="A22" s="40" t="s">
        <v>19</v>
      </c>
      <c r="B22" s="40"/>
      <c r="C22" s="40"/>
      <c r="D22" s="40"/>
      <c r="E22" s="40"/>
      <c r="F22" s="40"/>
      <c r="G22" s="27"/>
    </row>
    <row r="23" spans="1:13" ht="70.5" customHeight="1" x14ac:dyDescent="0.3">
      <c r="A23" s="28"/>
      <c r="B23" s="28"/>
      <c r="C23" s="28"/>
      <c r="D23" s="28"/>
      <c r="E23" s="28"/>
      <c r="F23" s="28"/>
      <c r="G23" s="27"/>
    </row>
  </sheetData>
  <sheetProtection password="DE91" sheet="1" objects="1" scenarios="1"/>
  <mergeCells count="10">
    <mergeCell ref="A22:F22"/>
    <mergeCell ref="A21:E21"/>
    <mergeCell ref="F21:G21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55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Mª Araceli Gutierrez Bernal</cp:lastModifiedBy>
  <cp:lastPrinted>2024-09-20T10:41:04Z</cp:lastPrinted>
  <dcterms:created xsi:type="dcterms:W3CDTF">2019-12-12T10:58:27Z</dcterms:created>
  <dcterms:modified xsi:type="dcterms:W3CDTF">2025-11-19T09:17:52Z</dcterms:modified>
</cp:coreProperties>
</file>