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GST26-0016 Alquiler maquinaria Palma\1ª revisión contratación\"/>
    </mc:Choice>
  </mc:AlternateContent>
  <xr:revisionPtr revIDLastSave="0" documentId="13_ncr:1_{313D679D-23F8-4070-A5F0-3DB1832473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NQT5JdJWqa9pef5ZeKkRpOMUbB98SV1Li126RbYG+8="/>
    </ext>
  </extLst>
</workbook>
</file>

<file path=xl/calcChain.xml><?xml version="1.0" encoding="utf-8"?>
<calcChain xmlns="http://schemas.openxmlformats.org/spreadsheetml/2006/main">
  <c r="E16" i="1" l="1"/>
  <c r="G16" i="1"/>
  <c r="E17" i="1"/>
  <c r="G17" i="1"/>
  <c r="E18" i="1"/>
  <c r="G18" i="1"/>
  <c r="E19" i="1"/>
  <c r="G19" i="1"/>
  <c r="E20" i="1"/>
  <c r="G20" i="1"/>
  <c r="E22" i="1"/>
  <c r="G22" i="1"/>
  <c r="E23" i="1"/>
  <c r="G23" i="1"/>
  <c r="E24" i="1"/>
  <c r="G24" i="1"/>
  <c r="E25" i="1"/>
  <c r="G25" i="1"/>
  <c r="E26" i="1"/>
  <c r="G26" i="1"/>
  <c r="E27" i="1"/>
  <c r="G27" i="1"/>
  <c r="E29" i="1"/>
  <c r="G29" i="1"/>
  <c r="E30" i="1"/>
  <c r="G30" i="1"/>
  <c r="E31" i="1"/>
  <c r="G31" i="1"/>
  <c r="E32" i="1"/>
  <c r="G32" i="1"/>
  <c r="E33" i="1"/>
  <c r="G33" i="1"/>
  <c r="E34" i="1"/>
  <c r="G34" i="1"/>
  <c r="E36" i="1"/>
  <c r="G36" i="1"/>
  <c r="E37" i="1"/>
  <c r="G37" i="1"/>
  <c r="E38" i="1"/>
  <c r="G38" i="1"/>
  <c r="E40" i="1"/>
  <c r="G40" i="1"/>
  <c r="E41" i="1"/>
  <c r="G41" i="1"/>
  <c r="E42" i="1"/>
  <c r="G42" i="1"/>
  <c r="E43" i="1"/>
  <c r="G43" i="1"/>
  <c r="E44" i="1"/>
  <c r="G44" i="1"/>
  <c r="E45" i="1"/>
  <c r="G45" i="1"/>
  <c r="E46" i="1"/>
  <c r="G46" i="1"/>
  <c r="E47" i="1"/>
  <c r="G47" i="1"/>
  <c r="E49" i="1"/>
  <c r="G49" i="1"/>
  <c r="E50" i="1"/>
  <c r="G50" i="1"/>
  <c r="E51" i="1"/>
  <c r="G51" i="1"/>
  <c r="E52" i="1"/>
  <c r="G52" i="1"/>
  <c r="E54" i="1"/>
  <c r="G54" i="1"/>
  <c r="E55" i="1"/>
  <c r="G55" i="1"/>
  <c r="E56" i="1"/>
  <c r="G56" i="1"/>
  <c r="E57" i="1"/>
  <c r="G57" i="1"/>
  <c r="E59" i="1"/>
  <c r="G59" i="1"/>
  <c r="E60" i="1"/>
  <c r="G60" i="1"/>
  <c r="E61" i="1"/>
  <c r="G61" i="1"/>
  <c r="E62" i="1"/>
  <c r="G62" i="1"/>
  <c r="E63" i="1"/>
  <c r="G63" i="1"/>
  <c r="E65" i="1"/>
  <c r="G65" i="1"/>
  <c r="E66" i="1"/>
  <c r="G66" i="1"/>
  <c r="E68" i="1"/>
  <c r="G68" i="1"/>
  <c r="E69" i="1"/>
  <c r="G69" i="1"/>
  <c r="E71" i="1"/>
  <c r="G71" i="1"/>
  <c r="E72" i="1"/>
  <c r="G72" i="1"/>
  <c r="E73" i="1"/>
  <c r="G73" i="1"/>
  <c r="E74" i="1"/>
  <c r="G74" i="1"/>
  <c r="E76" i="1"/>
  <c r="G76" i="1"/>
  <c r="E77" i="1"/>
  <c r="G77" i="1"/>
  <c r="E78" i="1"/>
  <c r="G78" i="1"/>
  <c r="E79" i="1"/>
  <c r="G79" i="1"/>
  <c r="E81" i="1"/>
  <c r="G81" i="1"/>
  <c r="E82" i="1"/>
  <c r="G82" i="1"/>
  <c r="E83" i="1"/>
  <c r="G83" i="1"/>
  <c r="E84" i="1"/>
  <c r="G84" i="1"/>
  <c r="E85" i="1"/>
  <c r="G85" i="1"/>
  <c r="E86" i="1"/>
  <c r="G86" i="1"/>
  <c r="E87" i="1"/>
  <c r="G87" i="1"/>
  <c r="E88" i="1"/>
  <c r="G88" i="1"/>
  <c r="E90" i="1"/>
  <c r="G90" i="1"/>
  <c r="E91" i="1"/>
  <c r="G91" i="1"/>
  <c r="E92" i="1"/>
  <c r="G92" i="1"/>
  <c r="E94" i="1"/>
  <c r="G94" i="1"/>
  <c r="E95" i="1"/>
  <c r="G95" i="1"/>
  <c r="E96" i="1"/>
  <c r="G96" i="1"/>
  <c r="E97" i="1"/>
  <c r="G97" i="1"/>
  <c r="E98" i="1"/>
  <c r="G98" i="1"/>
  <c r="E99" i="1"/>
  <c r="G99" i="1"/>
  <c r="E100" i="1"/>
  <c r="G100" i="1"/>
  <c r="E101" i="1"/>
  <c r="G101" i="1"/>
  <c r="E102" i="1"/>
  <c r="G102" i="1"/>
  <c r="E103" i="1"/>
  <c r="G103" i="1"/>
  <c r="E104" i="1"/>
  <c r="G104" i="1"/>
  <c r="E105" i="1"/>
  <c r="G105" i="1"/>
  <c r="E106" i="1"/>
  <c r="G106" i="1"/>
  <c r="E107" i="1"/>
  <c r="G107" i="1"/>
  <c r="E108" i="1"/>
  <c r="G108" i="1"/>
  <c r="E109" i="1"/>
  <c r="G109" i="1"/>
  <c r="E110" i="1"/>
  <c r="G110" i="1"/>
  <c r="E111" i="1"/>
  <c r="G111" i="1"/>
  <c r="E112" i="1"/>
  <c r="G112" i="1"/>
  <c r="E113" i="1"/>
  <c r="G113" i="1"/>
  <c r="E115" i="1"/>
  <c r="G115" i="1"/>
  <c r="E116" i="1"/>
  <c r="G116" i="1"/>
  <c r="E117" i="1"/>
  <c r="G117" i="1"/>
  <c r="E118" i="1"/>
  <c r="G118" i="1"/>
  <c r="E119" i="1"/>
  <c r="G119" i="1"/>
  <c r="E120" i="1"/>
  <c r="G120" i="1"/>
  <c r="E121" i="1"/>
  <c r="G121" i="1"/>
  <c r="E122" i="1"/>
  <c r="G122" i="1"/>
  <c r="E123" i="1"/>
  <c r="G123" i="1"/>
  <c r="E125" i="1"/>
  <c r="G125" i="1"/>
  <c r="E126" i="1"/>
  <c r="G126" i="1"/>
  <c r="E127" i="1"/>
  <c r="G127" i="1"/>
  <c r="E128" i="1"/>
  <c r="G128" i="1"/>
  <c r="E129" i="1"/>
  <c r="G129" i="1"/>
  <c r="E131" i="1"/>
  <c r="G131" i="1"/>
  <c r="E132" i="1"/>
  <c r="G132" i="1"/>
  <c r="E133" i="1"/>
  <c r="G133" i="1"/>
  <c r="E134" i="1"/>
  <c r="G134" i="1"/>
  <c r="E135" i="1"/>
  <c r="G135" i="1"/>
  <c r="E136" i="1"/>
  <c r="G136" i="1"/>
  <c r="E137" i="1"/>
  <c r="G137" i="1"/>
  <c r="E138" i="1"/>
  <c r="G138" i="1"/>
  <c r="E139" i="1"/>
  <c r="G139" i="1"/>
  <c r="E140" i="1"/>
  <c r="G140" i="1"/>
  <c r="E142" i="1"/>
  <c r="G142" i="1"/>
  <c r="E143" i="1"/>
  <c r="G143" i="1"/>
  <c r="E144" i="1"/>
  <c r="G144" i="1"/>
  <c r="E145" i="1"/>
  <c r="G145" i="1"/>
  <c r="E147" i="1"/>
  <c r="G147" i="1"/>
  <c r="E148" i="1"/>
  <c r="G148" i="1"/>
  <c r="E149" i="1"/>
  <c r="G149" i="1"/>
  <c r="E150" i="1"/>
  <c r="G150" i="1"/>
  <c r="E151" i="1"/>
  <c r="G151" i="1"/>
  <c r="E152" i="1"/>
  <c r="G152" i="1"/>
  <c r="E153" i="1"/>
  <c r="G153" i="1"/>
  <c r="E154" i="1"/>
  <c r="G154" i="1"/>
  <c r="E155" i="1"/>
  <c r="G155" i="1"/>
  <c r="E156" i="1"/>
  <c r="G156" i="1"/>
  <c r="E157" i="1"/>
  <c r="G157" i="1"/>
  <c r="E158" i="1"/>
  <c r="G158" i="1"/>
  <c r="E159" i="1"/>
  <c r="G159" i="1"/>
  <c r="E161" i="1"/>
  <c r="G161" i="1"/>
  <c r="E162" i="1"/>
  <c r="G162" i="1"/>
  <c r="E163" i="1"/>
  <c r="G163" i="1"/>
  <c r="E164" i="1"/>
  <c r="G164" i="1"/>
  <c r="E166" i="1"/>
  <c r="G15" i="1"/>
  <c r="E15" i="1"/>
  <c r="E167" i="1" l="1"/>
  <c r="G167" i="1"/>
  <c r="F169" i="1" l="1"/>
</calcChain>
</file>

<file path=xl/sharedStrings.xml><?xml version="1.0" encoding="utf-8"?>
<sst xmlns="http://schemas.openxmlformats.org/spreadsheetml/2006/main" count="322" uniqueCount="322">
  <si>
    <t>Plantilla de autocálculo para la presentación de ofertas en la negociación del expediente de</t>
  </si>
  <si>
    <t>Expediente E25-0052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</si>
  <si>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</si>
  <si>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</si>
  <si>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</si>
  <si>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</si>
  <si>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</si>
  <si>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</si>
  <si>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</si>
  <si>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</si>
  <si>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</si>
  <si>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</si>
  <si>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</si>
  <si>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</si>
  <si>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</si>
  <si>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</si>
  <si>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</si>
  <si>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</si>
  <si>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</si>
  <si>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</si>
  <si>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</si>
  <si>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09.01</t>
  </si>
  <si>
    <t>TOTAL PROPOSICIÓN ECONÓMICA DEL LICITADOR (sin IVA):</t>
  </si>
  <si>
    <r>
      <rPr>
        <b/>
        <i/>
        <sz val="11"/>
        <color rgb="FFFF0000"/>
        <rFont val="Calibri"/>
      </rPr>
      <t xml:space="preserve">ATENCIÓN: </t>
    </r>
    <r>
      <rPr>
        <i/>
        <sz val="11"/>
        <color rgb="FFFF0000"/>
        <rFont val="Calibri"/>
      </rPr>
      <t xml:space="preserve">La cifra que debe introducir en la plataforma de contratación es esta  </t>
    </r>
    <r>
      <rPr>
        <b/>
        <i/>
        <sz val="11"/>
        <color rgb="FFFF0000"/>
        <rFont val="Calibri"/>
      </rPr>
      <t xml:space="preserve"> ↗
(ya incorpora los 20.000 € de partida alzada que se mantienen inalterables)</t>
    </r>
  </si>
  <si>
    <t>Lote 1: alquiler de maquinaria, herramientas y casetas modulares.</t>
  </si>
  <si>
    <t>ALQUILER DE MAQUINARIA, HERRAMIENTAS, CASETAS PREFABRICADAS Y DE VEHÍCULOS CON CONDUCTOR PARA EL TRANSPORTE DE MERCANCÍAS EN EL PUERTO DE PALMA</t>
  </si>
  <si>
    <t>COMPRESORES</t>
  </si>
  <si>
    <t>01.01</t>
  </si>
  <si>
    <t>Compresor Eléctrico Monofásico 0,25 m3</t>
  </si>
  <si>
    <t>01.02</t>
  </si>
  <si>
    <t>Compresor Diesel Insonorizado 2,8 m3</t>
  </si>
  <si>
    <t>01.03</t>
  </si>
  <si>
    <t>Compresor Diesel Insonorizado 4,6 m3</t>
  </si>
  <si>
    <t>01.04</t>
  </si>
  <si>
    <t>Compresor 4,6 m3</t>
  </si>
  <si>
    <t>01.05</t>
  </si>
  <si>
    <t>Compresor Diesel Insonorizado 5,8 m3</t>
  </si>
  <si>
    <t>01.06</t>
  </si>
  <si>
    <t>Compresor Diesel Insonorizado 10-11 m3 ECO</t>
  </si>
  <si>
    <t>HERRAMIENTAS Y MANGUERAS</t>
  </si>
  <si>
    <t>02.01</t>
  </si>
  <si>
    <t>Martillo Rompedor</t>
  </si>
  <si>
    <t>02.02</t>
  </si>
  <si>
    <t>Martillo Pistola</t>
  </si>
  <si>
    <t>02.03</t>
  </si>
  <si>
    <t>Martillo Perforador</t>
  </si>
  <si>
    <t>02.04</t>
  </si>
  <si>
    <t>Manguera 3/4 Compresor</t>
  </si>
  <si>
    <t>02.05</t>
  </si>
  <si>
    <t>Manguera 6/4 Compresor</t>
  </si>
  <si>
    <t>02.06</t>
  </si>
  <si>
    <t>Boquilla Arena (Suplemento)</t>
  </si>
  <si>
    <t>GRUPOS GENERADORES GASOLINA, SOLDADORES</t>
  </si>
  <si>
    <t>03.01</t>
  </si>
  <si>
    <t>Grupo Generador Gasolina 3 kVA INSONORIZADO</t>
  </si>
  <si>
    <t>03.02</t>
  </si>
  <si>
    <t>Grupo Generador Gasolina 2 kVA</t>
  </si>
  <si>
    <t>03.03</t>
  </si>
  <si>
    <t>Grupo Generador Gasolina 4-5 kVA</t>
  </si>
  <si>
    <t>03.04</t>
  </si>
  <si>
    <t>Grupo Generador Gasolina 6 Kva INSONORIZADO</t>
  </si>
  <si>
    <t>03.05</t>
  </si>
  <si>
    <t>Grupo Generador Gasolina 10 kVA MF /TF</t>
  </si>
  <si>
    <t>03.06</t>
  </si>
  <si>
    <t>Grupo Generador Gasolina 12 Kva TF</t>
  </si>
  <si>
    <t>TORRES DE ILUMINACION</t>
  </si>
  <si>
    <t>04.01</t>
  </si>
  <si>
    <t>Globo Luminoso 400 W led</t>
  </si>
  <si>
    <t>04.02</t>
  </si>
  <si>
    <t>Torre Iluminación hidráulica 4 x 350 W "Leds" estática</t>
  </si>
  <si>
    <t>04.03</t>
  </si>
  <si>
    <t>Torre Iluminación hidráulica 6 x 150 W "Leds"</t>
  </si>
  <si>
    <t>GRUPOS ELECTROGENOS INSONORIZADOS DIESEL</t>
  </si>
  <si>
    <t>05.01</t>
  </si>
  <si>
    <t>Grupo Electrógeno Insonor 9-15 kVA</t>
  </si>
  <si>
    <t>05.02</t>
  </si>
  <si>
    <t>Grupo Electrógeno Insonor 20-22 kVA</t>
  </si>
  <si>
    <t>05.03</t>
  </si>
  <si>
    <t>Grupo Electrógeno Insonor 30-34 kVA</t>
  </si>
  <si>
    <t>05.04</t>
  </si>
  <si>
    <t>Grupo Electrógeno Insonor 40 Kva ECO</t>
  </si>
  <si>
    <t>05.05</t>
  </si>
  <si>
    <t>Grupo Electrógeno Insonor 60-65 kVA</t>
  </si>
  <si>
    <t>05.06</t>
  </si>
  <si>
    <t>Grupo Electrógeno Insonor 100 kVA</t>
  </si>
  <si>
    <t>05.07</t>
  </si>
  <si>
    <t>Grupo Electrógeno Insonor 150 kVA</t>
  </si>
  <si>
    <t>05.08</t>
  </si>
  <si>
    <t>Grupo Electrógeno Insonor 200 kVA</t>
  </si>
  <si>
    <t>DUMPERS</t>
  </si>
  <si>
    <t>06.01</t>
  </si>
  <si>
    <t>Dumper Autocargable 2000-2500 Kgs 4x4</t>
  </si>
  <si>
    <t>06.02</t>
  </si>
  <si>
    <t>Dumper Hidráulico 1000 Kgs 4X2</t>
  </si>
  <si>
    <t>06.03</t>
  </si>
  <si>
    <t>Dumper Hidráulico 1000 Kgs 4x4 descarga frontal y/o elevada, ancho 0,90</t>
  </si>
  <si>
    <t>06.04</t>
  </si>
  <si>
    <t>Dumper Hidráulico 1500 Kgs 4x4</t>
  </si>
  <si>
    <t>PALAS CARGADORAS</t>
  </si>
  <si>
    <t>07.01</t>
  </si>
  <si>
    <t>Microcargadora 1300 Kg. ancho 0,90. C.Nominal 300 Kg.</t>
  </si>
  <si>
    <t>07.02</t>
  </si>
  <si>
    <t>Minicargadora 2200-2600 Kg. C.Nominal 600-700 Kg.</t>
  </si>
  <si>
    <t>07.03</t>
  </si>
  <si>
    <t>Pala cargadora de ruedas articulada 3 TM</t>
  </si>
  <si>
    <t>07.04</t>
  </si>
  <si>
    <t>Pala cargadora de ruedas articulada 6-6,5 TM</t>
  </si>
  <si>
    <t>Implementos Palas</t>
  </si>
  <si>
    <t>08.01</t>
  </si>
  <si>
    <t>Horquilla Porta Palets Minicargadora</t>
  </si>
  <si>
    <t>08.02</t>
  </si>
  <si>
    <t>Pala Barredora Minicargadora</t>
  </si>
  <si>
    <t>08.03</t>
  </si>
  <si>
    <t>Pala Barredora Pala Cargadora 3TM</t>
  </si>
  <si>
    <t>08.04</t>
  </si>
  <si>
    <t>Rueda Zanjadora para asfalto y hormigón Alto Caudal 450x200mm.</t>
  </si>
  <si>
    <t>08.05</t>
  </si>
  <si>
    <t>Rueda Zanjadora para asfalto y hormigón Alto Caudal 800x240mm.</t>
  </si>
  <si>
    <t>CAMIONES SIN CONDUCTOR</t>
  </si>
  <si>
    <t>Camión volquete, 3300 x 200 x 400, carga útil 900 Kgs. Tara max. 3.500 Kgs</t>
  </si>
  <si>
    <t>09.02</t>
  </si>
  <si>
    <t>Camión volquete con grúa, 3300 x 200 x 400, carga útil 700 Kgs. Tara max. 3.500 Kgs</t>
  </si>
  <si>
    <t>10</t>
  </si>
  <si>
    <t>CARRETILLAS DIESEL TT 4X2</t>
  </si>
  <si>
    <t>10.01</t>
  </si>
  <si>
    <t>Carretilla Elevadora Diesel TT 2000 Kg 3,3 M</t>
  </si>
  <si>
    <t>10.02</t>
  </si>
  <si>
    <t>Carretilla Elevadora Diesel TT 3000 Kg 3,3 M</t>
  </si>
  <si>
    <t>11</t>
  </si>
  <si>
    <t>CARRETILLAS DIESEL TT 4X4</t>
  </si>
  <si>
    <t>11.01</t>
  </si>
  <si>
    <t>Carretilla Elevadora Diesel 4x4 TT 1500 Kg 2,6 M - Triplex a 4M STV</t>
  </si>
  <si>
    <t>11.02</t>
  </si>
  <si>
    <t>Carretilla Elevadora Diesel 4x4 TT 2000 Kg 3,7 M Triplex</t>
  </si>
  <si>
    <t>11.03</t>
  </si>
  <si>
    <t>Carretilla Elevadora Diesel 4x4 TT 2500 Kg 3,3 M Duplex</t>
  </si>
  <si>
    <t>11.04</t>
  </si>
  <si>
    <t>Carretilla Elevadora Diesel 4x4 TT 3500 Kg 3,7 M Triplex</t>
  </si>
  <si>
    <t>12</t>
  </si>
  <si>
    <t>CARRETILLAS DIESEL INDUSTRIAL 4X2</t>
  </si>
  <si>
    <t>12.01</t>
  </si>
  <si>
    <t>Carretilla Elevadora Diesel Industrial 2500 Kg 3,7-4,5 M</t>
  </si>
  <si>
    <t>12.02</t>
  </si>
  <si>
    <t>Carretilla Elevadora Diesel Industrial 2500 Kg 4,5 -5,2 M Triplex</t>
  </si>
  <si>
    <t>12.03</t>
  </si>
  <si>
    <t>Carretilla Elevadora Diesel Industrial 5000 Kg 4,7 Triplex</t>
  </si>
  <si>
    <t>12.04</t>
  </si>
  <si>
    <t>Carretilla Elevadora Diesel Industrial 6000 Kg 4,4 M</t>
  </si>
  <si>
    <t>13</t>
  </si>
  <si>
    <t>CARRETILLAS ELECTRICAS INDUSTRIALES</t>
  </si>
  <si>
    <t>13.01</t>
  </si>
  <si>
    <t>Carretilla Elevadora Eléctrica 1500 Kg 3,5 M / (opcional 3 ruedas a 3,70 M)</t>
  </si>
  <si>
    <t>13.02</t>
  </si>
  <si>
    <t>Carretilla Elevadora Eléctrica 1500 Kg 4,5 M</t>
  </si>
  <si>
    <t>13.03</t>
  </si>
  <si>
    <t>Carretilla Elevadora Eléctrica 1500 Kg 6 M</t>
  </si>
  <si>
    <t>13.04</t>
  </si>
  <si>
    <t>Carretilla Elevadora Eléctrica 1800 Kg 4,8 M / opcional 3 ruedas</t>
  </si>
  <si>
    <t>13.05</t>
  </si>
  <si>
    <t>Carretilla Elevadora Eléctrica 2000 Kg Triplex 4,5 M (3 ruedas)</t>
  </si>
  <si>
    <t>13.06</t>
  </si>
  <si>
    <t>Carretilla Elevadora Eléctrica 2500 Kg Triplex 4,4 M</t>
  </si>
  <si>
    <t>13.07</t>
  </si>
  <si>
    <t>Carretilla Elevadora Eléctrica 3000 Kg Triplex 4,7 - 6 M</t>
  </si>
  <si>
    <t>13.08</t>
  </si>
  <si>
    <t>Carretilla Elevadora Eléctrica 3500 Kg Triplex 4,8 (3 ruedas)</t>
  </si>
  <si>
    <t>14</t>
  </si>
  <si>
    <t>TRASPALETAS, PORTA PALETS Y APILADORES</t>
  </si>
  <si>
    <t>14.01</t>
  </si>
  <si>
    <t>Elevador de Materiales Manual 350 Kg. 6 Mt.</t>
  </si>
  <si>
    <t>14.02</t>
  </si>
  <si>
    <t>Traspaleta Hidráulica 2-2'5 Tm</t>
  </si>
  <si>
    <t>14.03</t>
  </si>
  <si>
    <t>Portapalets Todoterreno 1 Tm</t>
  </si>
  <si>
    <t>15</t>
  </si>
  <si>
    <t>PLATAFORMAS AEREAS MOVILES DE PERSONAL (PEMP)</t>
  </si>
  <si>
    <t>15.01</t>
  </si>
  <si>
    <t>Plataforma Articulada Diesel TT 12 Mts</t>
  </si>
  <si>
    <t>15.02</t>
  </si>
  <si>
    <t>Plataforma Articulada Diesel TT 15-16 Mts</t>
  </si>
  <si>
    <t>15.03</t>
  </si>
  <si>
    <t>Plataforma Articulada Diesel TT 26 Mts</t>
  </si>
  <si>
    <t>15.04</t>
  </si>
  <si>
    <t>Plataforma Articulada Diesel TT 32 Mts</t>
  </si>
  <si>
    <t>15.05</t>
  </si>
  <si>
    <t>Plataforma Articulada Eléctrica 12 Mts (opcional giro cero)</t>
  </si>
  <si>
    <t>15.06</t>
  </si>
  <si>
    <t>Plataforma Articulada Eléctrica 15 Mts</t>
  </si>
  <si>
    <t>15.07</t>
  </si>
  <si>
    <t>Plataforma Articulada Eléctrica 16 Mts</t>
  </si>
  <si>
    <t>15.08</t>
  </si>
  <si>
    <t>Plataforma Articulada Eléctrica/Gasol 14 Mts sobre Orugas sin huella</t>
  </si>
  <si>
    <t>15.09</t>
  </si>
  <si>
    <t>Plataforma Articulada Eléctrica/Gasol 19 Mts sobre Orugas sin huella</t>
  </si>
  <si>
    <t>15.10</t>
  </si>
  <si>
    <t>Plataforma Articulada Eléctrica/Gasol 23 Mts sobre Orugas sin huella</t>
  </si>
  <si>
    <t>15.11</t>
  </si>
  <si>
    <t>Plataforma Tijera Eléctrica 8 Mts</t>
  </si>
  <si>
    <t>15.12</t>
  </si>
  <si>
    <t>Plataforma Tijera Eléctrica 10 Mts</t>
  </si>
  <si>
    <t>15.13</t>
  </si>
  <si>
    <t>Plataforma Tijera Eléctrica 12 Mts</t>
  </si>
  <si>
    <t>15.14</t>
  </si>
  <si>
    <t>Plataforma Tijera Eléctrica 14 Mts</t>
  </si>
  <si>
    <t>15.15</t>
  </si>
  <si>
    <t>Plataforma Tijera Diesel TT Compact 10,10 Mts</t>
  </si>
  <si>
    <t>15.16</t>
  </si>
  <si>
    <t>Plataforma Tijera Diesel TT 4x4 15 Mts</t>
  </si>
  <si>
    <t>15.17</t>
  </si>
  <si>
    <t>Plataforma Tijera Diesel TT 4x4 18 Mts</t>
  </si>
  <si>
    <t>15.18</t>
  </si>
  <si>
    <t>Camión Cesta Teléscopica 13-14 Mts</t>
  </si>
  <si>
    <t>15.19</t>
  </si>
  <si>
    <t>Camión Cesta Teléscopica 16 Mts</t>
  </si>
  <si>
    <t>15.20</t>
  </si>
  <si>
    <t>Camión Cesta Articulada 20 Mts</t>
  </si>
  <si>
    <t>16</t>
  </si>
  <si>
    <t>BOMBAS DE ACHIQUE</t>
  </si>
  <si>
    <t>16.01</t>
  </si>
  <si>
    <t>Motobomba a Gasolina 36000 l/h</t>
  </si>
  <si>
    <t>16.02</t>
  </si>
  <si>
    <t>Motobomba a Gasolina 87000 l/h Aguas Sucias</t>
  </si>
  <si>
    <t>16.03</t>
  </si>
  <si>
    <t>Bomba Eléctrica 10-19000 l/h 0,48 Kw.</t>
  </si>
  <si>
    <t>16.04</t>
  </si>
  <si>
    <t>Bomba Eléctrica 20-29000 l/h 1,2-1,9 Kw</t>
  </si>
  <si>
    <t>16.05</t>
  </si>
  <si>
    <t>Bomba Eléctrica 30-39000 l/h - 0,9-1,5 Kw</t>
  </si>
  <si>
    <t>16.06</t>
  </si>
  <si>
    <t>Bomba Eléctrica 40-49000 l/h - 0,9-1,5 Kw</t>
  </si>
  <si>
    <t>16.07</t>
  </si>
  <si>
    <t>Bomba Eléctrica Lodos 12-19000 l/h - 0,9-1,2 Kw</t>
  </si>
  <si>
    <t>16.08</t>
  </si>
  <si>
    <t>Bomba Eléctrica Lodos 20-29000 l/h - 0,9-1,2 Kw</t>
  </si>
  <si>
    <t>16.09</t>
  </si>
  <si>
    <t>Bomba Eléctrica Lodos 30-39000 l/h</t>
  </si>
  <si>
    <t>17</t>
  </si>
  <si>
    <t>Mangueras Bombas</t>
  </si>
  <si>
    <t>17.01</t>
  </si>
  <si>
    <t>Metros Manguera 2" Bomba</t>
  </si>
  <si>
    <t>17.02</t>
  </si>
  <si>
    <t>Metros Manguera 3" Bomba</t>
  </si>
  <si>
    <t>17.03</t>
  </si>
  <si>
    <t>Metros Manguera 4" Bomba</t>
  </si>
  <si>
    <t>17.04</t>
  </si>
  <si>
    <t>Metros Manguera 0,75" Bomba</t>
  </si>
  <si>
    <t>17.05</t>
  </si>
  <si>
    <t>Metros Manguera 1,5" Bomba</t>
  </si>
  <si>
    <t>18</t>
  </si>
  <si>
    <t>MAQUINARIA DIVERSA Y OTROS</t>
  </si>
  <si>
    <t>18.01</t>
  </si>
  <si>
    <t>Láser Combinado Autonivelante, para interiores</t>
  </si>
  <si>
    <t>18.02</t>
  </si>
  <si>
    <t>Láser Rotativo Autonivelante, para mediciones y pendientes</t>
  </si>
  <si>
    <t>18.03</t>
  </si>
  <si>
    <t>Depósito Agua 10000-12000 Lts metálico</t>
  </si>
  <si>
    <t>18.04</t>
  </si>
  <si>
    <t>Depósito de Combustible 950 Lts metálico con conexionado (Facturación Natural)</t>
  </si>
  <si>
    <t>18.05</t>
  </si>
  <si>
    <t>Depósito de Combustible 1000 Lts metálico con conexionado</t>
  </si>
  <si>
    <t>18.06</t>
  </si>
  <si>
    <t>Valla de Cerramiento 3,50 X 2,00 "quatro tubi" con gancho, reforzada (Facturación Natural)</t>
  </si>
  <si>
    <t>18.07</t>
  </si>
  <si>
    <t>Valla de Cerramiento 3,50 X 2,00 " due tubi" con gancho, reforzada (Facturación Natural)</t>
  </si>
  <si>
    <t>18.08</t>
  </si>
  <si>
    <t>Valla HDPE 2,00 X 1,00 blanca o amarilla 10 kgs.</t>
  </si>
  <si>
    <t>18.09</t>
  </si>
  <si>
    <t>Valla Polipropileno 1,85 X 1,00 amarilla o blanca</t>
  </si>
  <si>
    <t>18.10</t>
  </si>
  <si>
    <t>Valla Galvanizada Evento 2,5 x 1,</t>
  </si>
  <si>
    <t>19</t>
  </si>
  <si>
    <t>TRANSPORTES ALQUILER MAQUINARIA</t>
  </si>
  <si>
    <t>19.1</t>
  </si>
  <si>
    <t>PORTES CAMIÓN PEQUEÑO</t>
  </si>
  <si>
    <t>19.2</t>
  </si>
  <si>
    <t>PORTES CAMIÓN GRANDE</t>
  </si>
  <si>
    <t>19.3</t>
  </si>
  <si>
    <t>PORTES TRACTORA</t>
  </si>
  <si>
    <t>19.4</t>
  </si>
  <si>
    <t>PORTES CAMIÓN CUBA</t>
  </si>
  <si>
    <t>20</t>
  </si>
  <si>
    <t>CASETAS MODULARES</t>
  </si>
  <si>
    <t>20.1</t>
  </si>
  <si>
    <t>Caseta modular aislada Tamaño: 2,20×2,35mts</t>
  </si>
  <si>
    <t>20.2</t>
  </si>
  <si>
    <t>Caseta modular aislada  Tamaño: 4’10×2’35mts</t>
  </si>
  <si>
    <t>20.3</t>
  </si>
  <si>
    <t>Caseta modular aislada  Tamaño: 6×2,35 mts.</t>
  </si>
  <si>
    <t>20.4</t>
  </si>
  <si>
    <t>Caseta modular aislada  Tamaño: 6×2,35 mts. Con Aseo.</t>
  </si>
  <si>
    <t>20.5</t>
  </si>
  <si>
    <t>Caseta modular aislada  Tamaño: 6’95×2,35 mts.</t>
  </si>
  <si>
    <t>20.6</t>
  </si>
  <si>
    <t>Caseta modular aseos Tamaño: 1,13 mts x 1,13 mts.</t>
  </si>
  <si>
    <t>20.7</t>
  </si>
  <si>
    <t>Caseta modular aseos Tamaño: 2,35 mts x 1,25 mts.</t>
  </si>
  <si>
    <t>20.8</t>
  </si>
  <si>
    <t>Caseta modular aseos Tamaño: 4,00 mts x 2,35mts.</t>
  </si>
  <si>
    <t>20.9</t>
  </si>
  <si>
    <t>Caseta modular aseos Tamaño: 6,00 mts x 2,35 mts.</t>
  </si>
  <si>
    <t>20.10</t>
  </si>
  <si>
    <t>Módulo almacén Tamaño: 1,98 mts x 1,95 mts.</t>
  </si>
  <si>
    <t>20.11</t>
  </si>
  <si>
    <t>Módulo almacén Tamaño: 2,43 mts x 2,20 mts.</t>
  </si>
  <si>
    <t>20.12</t>
  </si>
  <si>
    <t>Módulo almacén Tamaño: 2,99 mts x 2,43 mts.</t>
  </si>
  <si>
    <t>20.13</t>
  </si>
  <si>
    <t>Módulo almacén Tamaño: 6,06 mts x 2,43 mts.</t>
  </si>
  <si>
    <t>21</t>
  </si>
  <si>
    <t>COSTES COMPLEMENTARIOS CASETAS</t>
  </si>
  <si>
    <t>21.1</t>
  </si>
  <si>
    <t>Montaje caseta</t>
  </si>
  <si>
    <t>21.2</t>
  </si>
  <si>
    <t>Desmontaje caseta</t>
  </si>
  <si>
    <t>21.3</t>
  </si>
  <si>
    <t>Portes</t>
  </si>
  <si>
    <t>21.4</t>
  </si>
  <si>
    <t>Climatización casetas</t>
  </si>
  <si>
    <t>22</t>
  </si>
  <si>
    <t>VARIOS</t>
  </si>
  <si>
    <t>22.1</t>
  </si>
  <si>
    <t>Varios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</si>
</sst>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9">
    <font>
      <sz val="11"/>
      <color theme="1"/>
      <name val="Calibri"/>
      <scheme val="minor"/>
    </font>
    <font>
      <sz val="10"/>
      <color theme="1"/>
      <name val="Calibri"/>
    </font>
    <font>
      <sz val="11"/>
      <name val="Calibri"/>
    </font>
    <font>
      <sz val="11"/>
      <color theme="1"/>
      <name val="Calibri"/>
    </font>
    <font>
      <b/>
      <sz val="13"/>
      <color theme="1"/>
      <name val="Calibri"/>
    </font>
    <font>
      <b/>
      <sz val="10"/>
      <color theme="1"/>
      <name val="Calibri"/>
    </font>
    <font>
      <b/>
      <sz val="14"/>
      <color rgb="FFE36C09"/>
      <name val="Calibri"/>
    </font>
    <font>
      <b/>
      <sz val="16"/>
      <color theme="1"/>
      <name val="Calibri"/>
    </font>
    <font>
      <i/>
      <sz val="11"/>
      <color rgb="FFFF0000"/>
      <name val="Calibri"/>
    </font>
    <font>
      <b/>
      <sz val="12"/>
      <color theme="1"/>
      <name val="Calibri"/>
    </font>
    <font>
      <b/>
      <i/>
      <sz val="11"/>
      <color theme="1"/>
      <name val="Calibri"/>
    </font>
    <font>
      <sz val="8"/>
      <color theme="1"/>
      <name val="Calibri"/>
    </font>
    <font>
      <b/>
      <i/>
      <sz val="11"/>
      <color rgb="FF000000"/>
      <name val="Arial Narrow"/>
    </font>
    <font>
      <i/>
      <sz val="11"/>
      <color theme="1"/>
      <name val="Arial Narrow"/>
    </font>
    <font>
      <b/>
      <i/>
      <sz val="11"/>
      <color theme="1"/>
      <name val="Arial Narrow"/>
    </font>
    <font>
      <i/>
      <sz val="11"/>
      <color theme="1"/>
      <name val="Calibri"/>
    </font>
    <font>
      <b/>
      <sz val="11"/>
      <color theme="1"/>
      <name val="Calibri"/>
    </font>
    <font>
      <b/>
      <i/>
      <sz val="12"/>
      <color theme="1"/>
      <name val="Calibri"/>
    </font>
    <font>
      <b/>
      <i/>
      <sz val="11"/>
      <color rgb="FFFF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</fills>
  <borders count="5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 applyFont="1" applyAlignment="1"/>
    <xf numFmtId="0" fontId="3" fillId="0" borderId="0" xfId="0" applyFont="1"/>
    <xf numFmtId="49" fontId="3" fillId="2" borderId="7" xfId="0" applyNumberFormat="1" applyFont="1" applyFill="1" applyBorder="1"/>
    <xf numFmtId="0" fontId="3" fillId="2" borderId="8" xfId="0" applyFont="1" applyFill="1" applyBorder="1"/>
    <xf numFmtId="0" fontId="3" fillId="2" borderId="9" xfId="0" applyFont="1" applyFill="1" applyBorder="1"/>
    <xf numFmtId="49" fontId="6" fillId="2" borderId="13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49" fontId="3" fillId="2" borderId="13" xfId="0" applyNumberFormat="1" applyFont="1" applyFill="1" applyBorder="1"/>
    <xf numFmtId="0" fontId="3" fillId="2" borderId="14" xfId="0" applyFont="1" applyFill="1" applyBorder="1"/>
    <xf numFmtId="0" fontId="3" fillId="2" borderId="15" xfId="0" applyFont="1" applyFill="1" applyBorder="1"/>
    <xf numFmtId="49" fontId="3" fillId="2" borderId="26" xfId="0" applyNumberFormat="1" applyFont="1" applyFill="1" applyBorder="1"/>
    <xf numFmtId="0" fontId="3" fillId="2" borderId="27" xfId="0" applyFont="1" applyFill="1" applyBorder="1"/>
    <xf numFmtId="0" fontId="3" fillId="2" borderId="28" xfId="0" applyFont="1" applyFill="1" applyBorder="1"/>
    <xf numFmtId="4" fontId="11" fillId="0" borderId="0" xfId="0" applyNumberFormat="1" applyFont="1" applyAlignment="1">
      <alignment vertical="top"/>
    </xf>
    <xf numFmtId="49" fontId="11" fillId="0" borderId="0" xfId="0" applyNumberFormat="1" applyFont="1" applyAlignment="1">
      <alignment vertical="top" wrapText="1"/>
    </xf>
    <xf numFmtId="49" fontId="3" fillId="2" borderId="13" xfId="0" applyNumberFormat="1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3" fillId="2" borderId="15" xfId="0" applyFont="1" applyFill="1" applyBorder="1" applyAlignment="1">
      <alignment horizontal="center" wrapText="1"/>
    </xf>
    <xf numFmtId="49" fontId="3" fillId="0" borderId="0" xfId="0" applyNumberFormat="1" applyFont="1"/>
    <xf numFmtId="0" fontId="13" fillId="2" borderId="36" xfId="0" applyFont="1" applyFill="1" applyBorder="1" applyAlignment="1">
      <alignment vertical="center" wrapText="1"/>
    </xf>
    <xf numFmtId="2" fontId="12" fillId="4" borderId="36" xfId="0" applyNumberFormat="1" applyFont="1" applyFill="1" applyBorder="1" applyAlignment="1">
      <alignment vertical="center" wrapText="1"/>
    </xf>
    <xf numFmtId="0" fontId="15" fillId="2" borderId="29" xfId="0" applyFont="1" applyFill="1" applyBorder="1" applyAlignment="1">
      <alignment vertical="center" wrapText="1"/>
    </xf>
    <xf numFmtId="2" fontId="13" fillId="2" borderId="35" xfId="0" applyNumberFormat="1" applyFont="1" applyFill="1" applyBorder="1" applyAlignment="1">
      <alignment vertical="center" wrapText="1"/>
    </xf>
    <xf numFmtId="164" fontId="13" fillId="2" borderId="35" xfId="0" applyNumberFormat="1" applyFont="1" applyFill="1" applyBorder="1" applyAlignment="1">
      <alignment vertical="center" wrapText="1"/>
    </xf>
    <xf numFmtId="2" fontId="12" fillId="4" borderId="35" xfId="0" applyNumberFormat="1" applyFont="1" applyFill="1" applyBorder="1" applyAlignment="1">
      <alignment vertical="center" wrapText="1"/>
    </xf>
    <xf numFmtId="164" fontId="13" fillId="4" borderId="35" xfId="0" applyNumberFormat="1" applyFont="1" applyFill="1" applyBorder="1" applyAlignment="1">
      <alignment vertical="center" wrapText="1"/>
    </xf>
    <xf numFmtId="49" fontId="10" fillId="2" borderId="38" xfId="0" applyNumberFormat="1" applyFont="1" applyFill="1" applyBorder="1" applyAlignment="1">
      <alignment vertical="center" wrapText="1"/>
    </xf>
    <xf numFmtId="0" fontId="10" fillId="2" borderId="38" xfId="0" applyFont="1" applyFill="1" applyBorder="1" applyAlignment="1">
      <alignment vertical="center" wrapText="1"/>
    </xf>
    <xf numFmtId="0" fontId="10" fillId="2" borderId="38" xfId="0" applyFont="1" applyFill="1" applyBorder="1" applyAlignment="1">
      <alignment horizontal="center" vertical="center" wrapText="1"/>
    </xf>
    <xf numFmtId="49" fontId="15" fillId="2" borderId="21" xfId="0" applyNumberFormat="1" applyFont="1" applyFill="1" applyBorder="1" applyAlignment="1">
      <alignment vertical="center" wrapText="1"/>
    </xf>
    <xf numFmtId="49" fontId="12" fillId="4" borderId="39" xfId="0" applyNumberFormat="1" applyFont="1" applyFill="1" applyBorder="1" applyAlignment="1">
      <alignment vertical="center" wrapText="1"/>
    </xf>
    <xf numFmtId="2" fontId="12" fillId="4" borderId="40" xfId="0" applyNumberFormat="1" applyFont="1" applyFill="1" applyBorder="1" applyAlignment="1">
      <alignment vertical="center" wrapText="1"/>
    </xf>
    <xf numFmtId="2" fontId="12" fillId="4" borderId="41" xfId="0" applyNumberFormat="1" applyFont="1" applyFill="1" applyBorder="1" applyAlignment="1">
      <alignment vertical="center" wrapText="1"/>
    </xf>
    <xf numFmtId="164" fontId="13" fillId="4" borderId="41" xfId="0" applyNumberFormat="1" applyFont="1" applyFill="1" applyBorder="1" applyAlignment="1">
      <alignment vertical="center" wrapText="1"/>
    </xf>
    <xf numFmtId="0" fontId="14" fillId="4" borderId="42" xfId="0" applyFont="1" applyFill="1" applyBorder="1" applyAlignment="1">
      <alignment vertical="center" wrapText="1"/>
    </xf>
    <xf numFmtId="49" fontId="13" fillId="2" borderId="43" xfId="0" applyNumberFormat="1" applyFont="1" applyFill="1" applyBorder="1" applyAlignment="1">
      <alignment horizontal="center" vertical="center" wrapText="1"/>
    </xf>
    <xf numFmtId="164" fontId="13" fillId="2" borderId="44" xfId="0" applyNumberFormat="1" applyFont="1" applyFill="1" applyBorder="1" applyAlignment="1">
      <alignment vertical="center" wrapText="1"/>
    </xf>
    <xf numFmtId="49" fontId="12" fillId="4" borderId="45" xfId="0" applyNumberFormat="1" applyFont="1" applyFill="1" applyBorder="1" applyAlignment="1">
      <alignment vertical="center" wrapText="1"/>
    </xf>
    <xf numFmtId="0" fontId="14" fillId="4" borderId="44" xfId="0" applyFont="1" applyFill="1" applyBorder="1" applyAlignment="1">
      <alignment vertical="center" wrapText="1"/>
    </xf>
    <xf numFmtId="49" fontId="13" fillId="2" borderId="46" xfId="0" applyNumberFormat="1" applyFont="1" applyFill="1" applyBorder="1" applyAlignment="1">
      <alignment horizontal="center" vertical="center" wrapText="1"/>
    </xf>
    <xf numFmtId="0" fontId="13" fillId="2" borderId="47" xfId="0" applyFont="1" applyFill="1" applyBorder="1" applyAlignment="1">
      <alignment vertical="center" wrapText="1"/>
    </xf>
    <xf numFmtId="2" fontId="13" fillId="2" borderId="48" xfId="0" applyNumberFormat="1" applyFont="1" applyFill="1" applyBorder="1" applyAlignment="1">
      <alignment vertical="center" wrapText="1"/>
    </xf>
    <xf numFmtId="164" fontId="13" fillId="2" borderId="48" xfId="0" applyNumberFormat="1" applyFont="1" applyFill="1" applyBorder="1" applyAlignment="1">
      <alignment vertical="center" wrapText="1"/>
    </xf>
    <xf numFmtId="164" fontId="13" fillId="2" borderId="49" xfId="0" applyNumberFormat="1" applyFont="1" applyFill="1" applyBorder="1" applyAlignment="1">
      <alignment vertical="center" wrapText="1"/>
    </xf>
    <xf numFmtId="164" fontId="14" fillId="2" borderId="37" xfId="0" applyNumberFormat="1" applyFont="1" applyFill="1" applyBorder="1" applyAlignment="1">
      <alignment vertical="center" wrapText="1"/>
    </xf>
    <xf numFmtId="164" fontId="14" fillId="5" borderId="37" xfId="0" applyNumberFormat="1" applyFont="1" applyFill="1" applyBorder="1" applyAlignment="1">
      <alignment vertical="center" wrapText="1"/>
    </xf>
    <xf numFmtId="164" fontId="13" fillId="3" borderId="35" xfId="0" applyNumberFormat="1" applyFont="1" applyFill="1" applyBorder="1" applyAlignment="1" applyProtection="1">
      <alignment vertical="center" wrapText="1"/>
      <protection locked="0"/>
    </xf>
    <xf numFmtId="164" fontId="13" fillId="4" borderId="35" xfId="0" applyNumberFormat="1" applyFont="1" applyFill="1" applyBorder="1" applyAlignment="1" applyProtection="1">
      <alignment vertical="center" wrapText="1"/>
      <protection locked="0"/>
    </xf>
    <xf numFmtId="0" fontId="9" fillId="2" borderId="16" xfId="0" applyFont="1" applyFill="1" applyBorder="1" applyAlignment="1">
      <alignment horizontal="center" vertical="center" wrapText="1"/>
    </xf>
    <xf numFmtId="0" fontId="2" fillId="0" borderId="17" xfId="0" applyFont="1" applyBorder="1"/>
    <xf numFmtId="0" fontId="2" fillId="0" borderId="21" xfId="0" applyFont="1" applyBorder="1"/>
    <xf numFmtId="0" fontId="2" fillId="0" borderId="22" xfId="0" applyFont="1" applyBorder="1"/>
    <xf numFmtId="0" fontId="16" fillId="2" borderId="4" xfId="0" applyFont="1" applyFill="1" applyBorder="1" applyAlignment="1">
      <alignment horizontal="right" vertical="center" wrapText="1"/>
    </xf>
    <xf numFmtId="0" fontId="2" fillId="0" borderId="5" xfId="0" applyFont="1" applyBorder="1"/>
    <xf numFmtId="0" fontId="2" fillId="0" borderId="29" xfId="0" applyFont="1" applyBorder="1"/>
    <xf numFmtId="164" fontId="17" fillId="6" borderId="30" xfId="0" applyNumberFormat="1" applyFont="1" applyFill="1" applyBorder="1" applyAlignment="1">
      <alignment horizontal="center" vertical="center" wrapText="1"/>
    </xf>
    <xf numFmtId="0" fontId="2" fillId="0" borderId="31" xfId="0" applyFont="1" applyBorder="1"/>
    <xf numFmtId="0" fontId="8" fillId="2" borderId="32" xfId="0" applyFont="1" applyFill="1" applyBorder="1" applyAlignment="1">
      <alignment horizontal="right" wrapText="1"/>
    </xf>
    <xf numFmtId="0" fontId="2" fillId="0" borderId="33" xfId="0" applyFont="1" applyBorder="1"/>
    <xf numFmtId="0" fontId="2" fillId="0" borderId="34" xfId="0" applyFont="1" applyBorder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5" fillId="2" borderId="4" xfId="0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center"/>
    </xf>
    <xf numFmtId="0" fontId="9" fillId="3" borderId="18" xfId="0" applyFont="1" applyFill="1" applyBorder="1" applyAlignment="1" applyProtection="1">
      <alignment horizontal="center" vertical="center" wrapText="1"/>
      <protection locked="0"/>
    </xf>
    <xf numFmtId="0" fontId="2" fillId="0" borderId="19" xfId="0" applyFont="1" applyBorder="1" applyProtection="1">
      <protection locked="0"/>
    </xf>
    <xf numFmtId="0" fontId="2" fillId="0" borderId="20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2" fillId="0" borderId="24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6" fillId="2" borderId="10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0" fontId="7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06"/>
  <sheetViews>
    <sheetView tabSelected="1" workbookViewId="0">
      <selection activeCell="I12" sqref="I12"/>
    </sheetView>
  </sheetViews>
  <sheetFormatPr baseColWidth="10" defaultColWidth="14.42578125" defaultRowHeight="15" customHeight="1"/>
  <cols>
    <col min="1" max="1" width="7.7109375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>
      <c r="A1" s="61" t="s">
        <v>0</v>
      </c>
      <c r="B1" s="62"/>
      <c r="C1" s="62"/>
      <c r="D1" s="62"/>
      <c r="E1" s="62"/>
      <c r="F1" s="62"/>
      <c r="G1" s="6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0" customHeight="1">
      <c r="A2" s="64" t="s">
        <v>25</v>
      </c>
      <c r="B2" s="54"/>
      <c r="C2" s="54"/>
      <c r="D2" s="54"/>
      <c r="E2" s="54"/>
      <c r="F2" s="54"/>
      <c r="G2" s="6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66" t="s">
        <v>1</v>
      </c>
      <c r="B3" s="54"/>
      <c r="C3" s="54"/>
      <c r="D3" s="54"/>
      <c r="E3" s="54"/>
      <c r="F3" s="54"/>
      <c r="G3" s="6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2"/>
      <c r="B4" s="3"/>
      <c r="C4" s="3"/>
      <c r="D4" s="3"/>
      <c r="E4" s="3"/>
      <c r="F4" s="3"/>
      <c r="G4" s="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>
      <c r="A5" s="74" t="s">
        <v>24</v>
      </c>
      <c r="B5" s="75"/>
      <c r="C5" s="75"/>
      <c r="D5" s="75"/>
      <c r="E5" s="75"/>
      <c r="F5" s="75"/>
      <c r="G5" s="76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>
      <c r="A6" s="5"/>
      <c r="B6" s="6"/>
      <c r="C6" s="6"/>
      <c r="D6" s="6"/>
      <c r="E6" s="6"/>
      <c r="F6" s="6"/>
      <c r="G6" s="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77" t="s">
        <v>2</v>
      </c>
      <c r="B7" s="54"/>
      <c r="C7" s="54"/>
      <c r="D7" s="54"/>
      <c r="E7" s="54"/>
      <c r="F7" s="54"/>
      <c r="G7" s="65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>
      <c r="A8" s="67" t="s">
        <v>3</v>
      </c>
      <c r="B8" s="54"/>
      <c r="C8" s="54"/>
      <c r="D8" s="54"/>
      <c r="E8" s="54"/>
      <c r="F8" s="54"/>
      <c r="G8" s="65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8"/>
      <c r="B9" s="9"/>
      <c r="C9" s="9"/>
      <c r="D9" s="9"/>
      <c r="E9" s="9"/>
      <c r="F9" s="9"/>
      <c r="G9" s="10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 customHeight="1">
      <c r="A10" s="49" t="s">
        <v>4</v>
      </c>
      <c r="B10" s="50"/>
      <c r="C10" s="68"/>
      <c r="D10" s="69"/>
      <c r="E10" s="69"/>
      <c r="F10" s="69"/>
      <c r="G10" s="7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51"/>
      <c r="B11" s="52"/>
      <c r="C11" s="71"/>
      <c r="D11" s="72"/>
      <c r="E11" s="72"/>
      <c r="F11" s="72"/>
      <c r="G11" s="7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thickBot="1">
      <c r="A12" s="11"/>
      <c r="B12" s="12"/>
      <c r="C12" s="12"/>
      <c r="D12" s="12"/>
      <c r="E12" s="12"/>
      <c r="F12" s="12"/>
      <c r="G12" s="1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 thickBot="1">
      <c r="A13" s="27" t="s">
        <v>5</v>
      </c>
      <c r="B13" s="28" t="s">
        <v>6</v>
      </c>
      <c r="C13" s="29" t="s">
        <v>7</v>
      </c>
      <c r="D13" s="29" t="s">
        <v>8</v>
      </c>
      <c r="E13" s="29" t="s">
        <v>9</v>
      </c>
      <c r="F13" s="29" t="s">
        <v>10</v>
      </c>
      <c r="G13" s="29" t="s">
        <v>11</v>
      </c>
      <c r="H13" s="1"/>
      <c r="I13" s="1"/>
      <c r="J13" s="1"/>
      <c r="K13" s="14"/>
      <c r="L13" s="1"/>
      <c r="M13" s="1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>
      <c r="A14" s="31" t="s">
        <v>12</v>
      </c>
      <c r="B14" s="32" t="s">
        <v>26</v>
      </c>
      <c r="C14" s="33"/>
      <c r="D14" s="33"/>
      <c r="E14" s="34"/>
      <c r="F14" s="34"/>
      <c r="G14" s="35"/>
      <c r="H14" s="1"/>
      <c r="I14" s="1"/>
      <c r="J14" s="1"/>
      <c r="K14" s="14"/>
      <c r="L14" s="1"/>
      <c r="M14" s="14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36" t="s">
        <v>27</v>
      </c>
      <c r="B15" s="20" t="s">
        <v>28</v>
      </c>
      <c r="C15" s="23">
        <v>1</v>
      </c>
      <c r="D15" s="24">
        <v>24.9</v>
      </c>
      <c r="E15" s="24">
        <f t="shared" ref="E15" si="0">ROUND(D15*C15,2)</f>
        <v>24.9</v>
      </c>
      <c r="F15" s="47">
        <v>0</v>
      </c>
      <c r="G15" s="37">
        <f t="shared" ref="G15" si="1">IF(F15&gt;D15,F15/0,ROUND(C15*F15,2))</f>
        <v>0</v>
      </c>
      <c r="H15" s="1"/>
      <c r="I15" s="1"/>
      <c r="J15" s="1"/>
      <c r="K15" s="14"/>
      <c r="L15" s="1"/>
      <c r="M15" s="14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36" t="s">
        <v>29</v>
      </c>
      <c r="B16" s="20" t="s">
        <v>30</v>
      </c>
      <c r="C16" s="23">
        <v>1</v>
      </c>
      <c r="D16" s="24">
        <v>43.49</v>
      </c>
      <c r="E16" s="24">
        <f t="shared" ref="E16:E79" si="2">ROUND(D16*C16,2)</f>
        <v>43.49</v>
      </c>
      <c r="F16" s="47">
        <v>0</v>
      </c>
      <c r="G16" s="37">
        <f t="shared" ref="G16:G79" si="3">IF(F16&gt;D16,F16/0,ROUND(C16*F16,2))</f>
        <v>0</v>
      </c>
      <c r="H16" s="1"/>
      <c r="I16" s="1"/>
      <c r="J16" s="1"/>
      <c r="K16" s="14"/>
      <c r="L16" s="1"/>
      <c r="M16" s="1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36" t="s">
        <v>31</v>
      </c>
      <c r="B17" s="20" t="s">
        <v>32</v>
      </c>
      <c r="C17" s="23">
        <v>1</v>
      </c>
      <c r="D17" s="24">
        <v>56.6</v>
      </c>
      <c r="E17" s="24">
        <f t="shared" si="2"/>
        <v>56.6</v>
      </c>
      <c r="F17" s="47">
        <v>0</v>
      </c>
      <c r="G17" s="37">
        <f t="shared" si="3"/>
        <v>0</v>
      </c>
      <c r="H17" s="1"/>
      <c r="I17" s="1"/>
      <c r="J17" s="1"/>
      <c r="K17" s="14"/>
      <c r="L17" s="1"/>
      <c r="M17" s="14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36" t="s">
        <v>33</v>
      </c>
      <c r="B18" s="20" t="s">
        <v>34</v>
      </c>
      <c r="C18" s="23">
        <v>1</v>
      </c>
      <c r="D18" s="24">
        <v>56.6</v>
      </c>
      <c r="E18" s="24">
        <f t="shared" si="2"/>
        <v>56.6</v>
      </c>
      <c r="F18" s="47">
        <v>0</v>
      </c>
      <c r="G18" s="37">
        <f t="shared" si="3"/>
        <v>0</v>
      </c>
      <c r="H18" s="1"/>
      <c r="I18" s="1"/>
      <c r="J18" s="1"/>
      <c r="K18" s="14"/>
      <c r="L18" s="1"/>
      <c r="M18" s="14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36" t="s">
        <v>35</v>
      </c>
      <c r="B19" s="20" t="s">
        <v>36</v>
      </c>
      <c r="C19" s="23">
        <v>1</v>
      </c>
      <c r="D19" s="24">
        <v>67.319999999999993</v>
      </c>
      <c r="E19" s="24">
        <f t="shared" si="2"/>
        <v>67.319999999999993</v>
      </c>
      <c r="F19" s="47">
        <v>0</v>
      </c>
      <c r="G19" s="37">
        <f t="shared" si="3"/>
        <v>0</v>
      </c>
      <c r="H19" s="1"/>
      <c r="I19" s="1"/>
      <c r="J19" s="1"/>
      <c r="K19" s="14"/>
      <c r="L19" s="1"/>
      <c r="M19" s="14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36" t="s">
        <v>37</v>
      </c>
      <c r="B20" s="20" t="s">
        <v>38</v>
      </c>
      <c r="C20" s="23">
        <v>1</v>
      </c>
      <c r="D20" s="24">
        <v>141.13</v>
      </c>
      <c r="E20" s="24">
        <f t="shared" si="2"/>
        <v>141.13</v>
      </c>
      <c r="F20" s="47">
        <v>0</v>
      </c>
      <c r="G20" s="37">
        <f t="shared" si="3"/>
        <v>0</v>
      </c>
      <c r="H20" s="1"/>
      <c r="I20" s="1"/>
      <c r="J20" s="1"/>
      <c r="K20" s="14"/>
      <c r="L20" s="1"/>
      <c r="M20" s="14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38" t="s">
        <v>13</v>
      </c>
      <c r="B21" s="21" t="s">
        <v>39</v>
      </c>
      <c r="C21" s="25"/>
      <c r="D21" s="25"/>
      <c r="E21" s="26"/>
      <c r="F21" s="48"/>
      <c r="G21" s="39"/>
      <c r="H21" s="1"/>
      <c r="I21" s="1"/>
      <c r="J21" s="1"/>
      <c r="K21" s="14"/>
      <c r="L21" s="1"/>
      <c r="M21" s="1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36" t="s">
        <v>40</v>
      </c>
      <c r="B22" s="20" t="s">
        <v>41</v>
      </c>
      <c r="C22" s="23">
        <v>1</v>
      </c>
      <c r="D22" s="24">
        <v>10.62</v>
      </c>
      <c r="E22" s="24">
        <f t="shared" si="2"/>
        <v>10.62</v>
      </c>
      <c r="F22" s="47">
        <v>0</v>
      </c>
      <c r="G22" s="37">
        <f t="shared" si="3"/>
        <v>0</v>
      </c>
      <c r="H22" s="1"/>
      <c r="I22" s="1"/>
      <c r="J22" s="1"/>
      <c r="K22" s="14"/>
      <c r="L22" s="1"/>
      <c r="M22" s="14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36" t="s">
        <v>42</v>
      </c>
      <c r="B23" s="20" t="s">
        <v>43</v>
      </c>
      <c r="C23" s="23">
        <v>1</v>
      </c>
      <c r="D23" s="24">
        <v>9.42</v>
      </c>
      <c r="E23" s="24">
        <f t="shared" si="2"/>
        <v>9.42</v>
      </c>
      <c r="F23" s="47">
        <v>0</v>
      </c>
      <c r="G23" s="37">
        <f t="shared" si="3"/>
        <v>0</v>
      </c>
      <c r="H23" s="1"/>
      <c r="I23" s="1"/>
      <c r="J23" s="1"/>
      <c r="K23" s="14"/>
      <c r="L23" s="1"/>
      <c r="M23" s="1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36" t="s">
        <v>44</v>
      </c>
      <c r="B24" s="20" t="s">
        <v>45</v>
      </c>
      <c r="C24" s="23">
        <v>1</v>
      </c>
      <c r="D24" s="24">
        <v>12.97</v>
      </c>
      <c r="E24" s="24">
        <f t="shared" si="2"/>
        <v>12.97</v>
      </c>
      <c r="F24" s="47">
        <v>0</v>
      </c>
      <c r="G24" s="37">
        <f t="shared" si="3"/>
        <v>0</v>
      </c>
      <c r="H24" s="1"/>
      <c r="I24" s="1"/>
      <c r="J24" s="1"/>
      <c r="K24" s="14"/>
      <c r="L24" s="1"/>
      <c r="M24" s="14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36" t="s">
        <v>46</v>
      </c>
      <c r="B25" s="20" t="s">
        <v>47</v>
      </c>
      <c r="C25" s="23">
        <v>1</v>
      </c>
      <c r="D25" s="24">
        <v>0.23</v>
      </c>
      <c r="E25" s="24">
        <f t="shared" si="2"/>
        <v>0.23</v>
      </c>
      <c r="F25" s="47">
        <v>0</v>
      </c>
      <c r="G25" s="37">
        <f t="shared" si="3"/>
        <v>0</v>
      </c>
      <c r="H25" s="1"/>
      <c r="I25" s="1"/>
      <c r="J25" s="1"/>
      <c r="K25" s="14"/>
      <c r="L25" s="1"/>
      <c r="M25" s="14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36" t="s">
        <v>48</v>
      </c>
      <c r="B26" s="20" t="s">
        <v>49</v>
      </c>
      <c r="C26" s="23">
        <v>1</v>
      </c>
      <c r="D26" s="24">
        <v>0.36</v>
      </c>
      <c r="E26" s="24">
        <f t="shared" si="2"/>
        <v>0.36</v>
      </c>
      <c r="F26" s="47">
        <v>0</v>
      </c>
      <c r="G26" s="37">
        <f t="shared" si="3"/>
        <v>0</v>
      </c>
      <c r="H26" s="1"/>
      <c r="I26" s="1"/>
      <c r="J26" s="1"/>
      <c r="K26" s="14"/>
      <c r="L26" s="1"/>
      <c r="M26" s="1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36" t="s">
        <v>50</v>
      </c>
      <c r="B27" s="20" t="s">
        <v>51</v>
      </c>
      <c r="C27" s="23">
        <v>1</v>
      </c>
      <c r="D27" s="24">
        <v>3.09</v>
      </c>
      <c r="E27" s="24">
        <f t="shared" si="2"/>
        <v>3.09</v>
      </c>
      <c r="F27" s="47">
        <v>0</v>
      </c>
      <c r="G27" s="37">
        <f t="shared" si="3"/>
        <v>0</v>
      </c>
      <c r="H27" s="1"/>
      <c r="I27" s="1"/>
      <c r="J27" s="1"/>
      <c r="K27" s="14"/>
      <c r="L27" s="1"/>
      <c r="M27" s="14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38" t="s">
        <v>14</v>
      </c>
      <c r="B28" s="21" t="s">
        <v>52</v>
      </c>
      <c r="C28" s="25"/>
      <c r="D28" s="25"/>
      <c r="E28" s="26"/>
      <c r="F28" s="48"/>
      <c r="G28" s="39"/>
      <c r="H28" s="1"/>
      <c r="I28" s="1"/>
      <c r="J28" s="1"/>
      <c r="K28" s="14"/>
      <c r="L28" s="1"/>
      <c r="M28" s="1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36" t="s">
        <v>53</v>
      </c>
      <c r="B29" s="20" t="s">
        <v>54</v>
      </c>
      <c r="C29" s="23">
        <v>1</v>
      </c>
      <c r="D29" s="24">
        <v>39.18</v>
      </c>
      <c r="E29" s="24">
        <f t="shared" si="2"/>
        <v>39.18</v>
      </c>
      <c r="F29" s="47">
        <v>0</v>
      </c>
      <c r="G29" s="37">
        <f t="shared" si="3"/>
        <v>0</v>
      </c>
      <c r="H29" s="1"/>
      <c r="I29" s="1"/>
      <c r="J29" s="1"/>
      <c r="K29" s="14"/>
      <c r="L29" s="1"/>
      <c r="M29" s="1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36" t="s">
        <v>55</v>
      </c>
      <c r="B30" s="20" t="s">
        <v>56</v>
      </c>
      <c r="C30" s="23">
        <v>1</v>
      </c>
      <c r="D30" s="24">
        <v>24.9</v>
      </c>
      <c r="E30" s="24">
        <f t="shared" si="2"/>
        <v>24.9</v>
      </c>
      <c r="F30" s="47">
        <v>0</v>
      </c>
      <c r="G30" s="37">
        <f t="shared" si="3"/>
        <v>0</v>
      </c>
      <c r="H30" s="1"/>
      <c r="I30" s="1"/>
      <c r="J30" s="1"/>
      <c r="K30" s="14"/>
      <c r="L30" s="1"/>
      <c r="M30" s="14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36" t="s">
        <v>57</v>
      </c>
      <c r="B31" s="20" t="s">
        <v>58</v>
      </c>
      <c r="C31" s="23">
        <v>1</v>
      </c>
      <c r="D31" s="24">
        <v>28.47</v>
      </c>
      <c r="E31" s="24">
        <f t="shared" si="2"/>
        <v>28.47</v>
      </c>
      <c r="F31" s="47">
        <v>0</v>
      </c>
      <c r="G31" s="37">
        <f t="shared" si="3"/>
        <v>0</v>
      </c>
      <c r="H31" s="1"/>
      <c r="I31" s="1"/>
      <c r="J31" s="1"/>
      <c r="K31" s="14"/>
      <c r="L31" s="1"/>
      <c r="M31" s="1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36" t="s">
        <v>59</v>
      </c>
      <c r="B32" s="20" t="s">
        <v>60</v>
      </c>
      <c r="C32" s="23">
        <v>1</v>
      </c>
      <c r="D32" s="24">
        <v>59.43</v>
      </c>
      <c r="E32" s="24">
        <f t="shared" si="2"/>
        <v>59.43</v>
      </c>
      <c r="F32" s="47">
        <v>0</v>
      </c>
      <c r="G32" s="37">
        <f t="shared" si="3"/>
        <v>0</v>
      </c>
      <c r="H32" s="1"/>
      <c r="I32" s="1"/>
      <c r="J32" s="1"/>
      <c r="K32" s="14"/>
      <c r="L32" s="1"/>
      <c r="M32" s="14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36" t="s">
        <v>61</v>
      </c>
      <c r="B33" s="20" t="s">
        <v>62</v>
      </c>
      <c r="C33" s="23">
        <v>1</v>
      </c>
      <c r="D33" s="24">
        <v>41.56</v>
      </c>
      <c r="E33" s="24">
        <f t="shared" si="2"/>
        <v>41.56</v>
      </c>
      <c r="F33" s="47">
        <v>0</v>
      </c>
      <c r="G33" s="37">
        <f t="shared" si="3"/>
        <v>0</v>
      </c>
      <c r="H33" s="1"/>
      <c r="I33" s="1"/>
      <c r="J33" s="1"/>
      <c r="K33" s="14"/>
      <c r="L33" s="1"/>
      <c r="M33" s="1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36" t="s">
        <v>63</v>
      </c>
      <c r="B34" s="20" t="s">
        <v>64</v>
      </c>
      <c r="C34" s="23">
        <v>1</v>
      </c>
      <c r="D34" s="24">
        <v>54.66</v>
      </c>
      <c r="E34" s="24">
        <f t="shared" si="2"/>
        <v>54.66</v>
      </c>
      <c r="F34" s="47">
        <v>0</v>
      </c>
      <c r="G34" s="37">
        <f t="shared" si="3"/>
        <v>0</v>
      </c>
      <c r="H34" s="1"/>
      <c r="I34" s="1"/>
      <c r="J34" s="1"/>
      <c r="K34" s="14"/>
      <c r="L34" s="1"/>
      <c r="M34" s="14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38" t="s">
        <v>15</v>
      </c>
      <c r="B35" s="21" t="s">
        <v>65</v>
      </c>
      <c r="C35" s="25"/>
      <c r="D35" s="25"/>
      <c r="E35" s="26"/>
      <c r="F35" s="48"/>
      <c r="G35" s="39"/>
      <c r="H35" s="1"/>
      <c r="I35" s="1"/>
      <c r="J35" s="1"/>
      <c r="K35" s="14"/>
      <c r="L35" s="1"/>
      <c r="M35" s="14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36" t="s">
        <v>66</v>
      </c>
      <c r="B36" s="20" t="s">
        <v>67</v>
      </c>
      <c r="C36" s="23">
        <v>1</v>
      </c>
      <c r="D36" s="24">
        <v>129.69</v>
      </c>
      <c r="E36" s="24">
        <f t="shared" si="2"/>
        <v>129.69</v>
      </c>
      <c r="F36" s="47">
        <v>0</v>
      </c>
      <c r="G36" s="37">
        <f t="shared" si="3"/>
        <v>0</v>
      </c>
      <c r="H36" s="1"/>
      <c r="I36" s="1"/>
      <c r="J36" s="1"/>
      <c r="K36" s="14"/>
      <c r="L36" s="1"/>
      <c r="M36" s="14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36" t="s">
        <v>68</v>
      </c>
      <c r="B37" s="20" t="s">
        <v>69</v>
      </c>
      <c r="C37" s="23">
        <v>1</v>
      </c>
      <c r="D37" s="24">
        <v>104.24</v>
      </c>
      <c r="E37" s="24">
        <f t="shared" si="2"/>
        <v>104.24</v>
      </c>
      <c r="F37" s="47">
        <v>0</v>
      </c>
      <c r="G37" s="37">
        <f t="shared" si="3"/>
        <v>0</v>
      </c>
      <c r="H37" s="1"/>
      <c r="I37" s="1"/>
      <c r="J37" s="1"/>
      <c r="K37" s="14"/>
      <c r="L37" s="1"/>
      <c r="M37" s="14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36" t="s">
        <v>70</v>
      </c>
      <c r="B38" s="20" t="s">
        <v>71</v>
      </c>
      <c r="C38" s="23">
        <v>1</v>
      </c>
      <c r="D38" s="24">
        <v>99.48</v>
      </c>
      <c r="E38" s="24">
        <f t="shared" si="2"/>
        <v>99.48</v>
      </c>
      <c r="F38" s="47">
        <v>0</v>
      </c>
      <c r="G38" s="37">
        <f t="shared" si="3"/>
        <v>0</v>
      </c>
      <c r="H38" s="1"/>
      <c r="I38" s="1"/>
      <c r="J38" s="1"/>
      <c r="K38" s="14"/>
      <c r="L38" s="1"/>
      <c r="M38" s="1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38" t="s">
        <v>16</v>
      </c>
      <c r="B39" s="21" t="s">
        <v>72</v>
      </c>
      <c r="C39" s="25"/>
      <c r="D39" s="25"/>
      <c r="E39" s="26"/>
      <c r="F39" s="48"/>
      <c r="G39" s="39"/>
      <c r="H39" s="1"/>
      <c r="I39" s="1"/>
      <c r="J39" s="1"/>
      <c r="K39" s="14"/>
      <c r="L39" s="1"/>
      <c r="M39" s="14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36" t="s">
        <v>73</v>
      </c>
      <c r="B40" s="20" t="s">
        <v>74</v>
      </c>
      <c r="C40" s="23">
        <v>5</v>
      </c>
      <c r="D40" s="24">
        <v>55.42</v>
      </c>
      <c r="E40" s="24">
        <f t="shared" si="2"/>
        <v>277.10000000000002</v>
      </c>
      <c r="F40" s="47">
        <v>0</v>
      </c>
      <c r="G40" s="37">
        <f t="shared" si="3"/>
        <v>0</v>
      </c>
      <c r="H40" s="1"/>
      <c r="I40" s="1"/>
      <c r="J40" s="1"/>
      <c r="K40" s="14"/>
      <c r="L40" s="1"/>
      <c r="M40" s="14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36" t="s">
        <v>75</v>
      </c>
      <c r="B41" s="20" t="s">
        <v>76</v>
      </c>
      <c r="C41" s="23">
        <v>5</v>
      </c>
      <c r="D41" s="24">
        <v>58.98</v>
      </c>
      <c r="E41" s="24">
        <f t="shared" si="2"/>
        <v>294.89999999999998</v>
      </c>
      <c r="F41" s="47">
        <v>0</v>
      </c>
      <c r="G41" s="37">
        <f t="shared" si="3"/>
        <v>0</v>
      </c>
      <c r="H41" s="1"/>
      <c r="I41" s="1"/>
      <c r="J41" s="1"/>
      <c r="K41" s="14"/>
      <c r="L41" s="1"/>
      <c r="M41" s="14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36" t="s">
        <v>77</v>
      </c>
      <c r="B42" s="20" t="s">
        <v>78</v>
      </c>
      <c r="C42" s="23">
        <v>5</v>
      </c>
      <c r="D42" s="24">
        <v>61.35</v>
      </c>
      <c r="E42" s="24">
        <f t="shared" si="2"/>
        <v>306.75</v>
      </c>
      <c r="F42" s="47">
        <v>0</v>
      </c>
      <c r="G42" s="37">
        <f t="shared" si="3"/>
        <v>0</v>
      </c>
      <c r="H42" s="1"/>
      <c r="I42" s="1"/>
      <c r="J42" s="1"/>
      <c r="K42" s="14"/>
      <c r="L42" s="1"/>
      <c r="M42" s="14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36" t="s">
        <v>79</v>
      </c>
      <c r="B43" s="20" t="s">
        <v>80</v>
      </c>
      <c r="C43" s="23">
        <v>5</v>
      </c>
      <c r="D43" s="24">
        <v>79.209999999999994</v>
      </c>
      <c r="E43" s="24">
        <f t="shared" si="2"/>
        <v>396.05</v>
      </c>
      <c r="F43" s="47">
        <v>0</v>
      </c>
      <c r="G43" s="37">
        <f t="shared" si="3"/>
        <v>0</v>
      </c>
      <c r="H43" s="1"/>
      <c r="I43" s="1"/>
      <c r="J43" s="1"/>
      <c r="K43" s="14"/>
      <c r="L43" s="1"/>
      <c r="M43" s="14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36" t="s">
        <v>81</v>
      </c>
      <c r="B44" s="20" t="s">
        <v>82</v>
      </c>
      <c r="C44" s="23">
        <v>5</v>
      </c>
      <c r="D44" s="24">
        <v>80.41</v>
      </c>
      <c r="E44" s="24">
        <f t="shared" si="2"/>
        <v>402.05</v>
      </c>
      <c r="F44" s="47">
        <v>0</v>
      </c>
      <c r="G44" s="37">
        <f t="shared" si="3"/>
        <v>0</v>
      </c>
      <c r="H44" s="1"/>
      <c r="I44" s="1"/>
      <c r="J44" s="1"/>
      <c r="K44" s="14"/>
      <c r="L44" s="1"/>
      <c r="M44" s="14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36" t="s">
        <v>83</v>
      </c>
      <c r="B45" s="20" t="s">
        <v>84</v>
      </c>
      <c r="C45" s="23">
        <v>5</v>
      </c>
      <c r="D45" s="24">
        <v>123.29</v>
      </c>
      <c r="E45" s="24">
        <f t="shared" si="2"/>
        <v>616.45000000000005</v>
      </c>
      <c r="F45" s="47">
        <v>0</v>
      </c>
      <c r="G45" s="37">
        <f t="shared" si="3"/>
        <v>0</v>
      </c>
      <c r="H45" s="1"/>
      <c r="I45" s="1"/>
      <c r="J45" s="1"/>
      <c r="K45" s="14"/>
      <c r="L45" s="1"/>
      <c r="M45" s="14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36" t="s">
        <v>85</v>
      </c>
      <c r="B46" s="20" t="s">
        <v>86</v>
      </c>
      <c r="C46" s="23">
        <v>5</v>
      </c>
      <c r="D46" s="24">
        <v>149.47999999999999</v>
      </c>
      <c r="E46" s="24">
        <f t="shared" si="2"/>
        <v>747.4</v>
      </c>
      <c r="F46" s="47">
        <v>0</v>
      </c>
      <c r="G46" s="37">
        <f t="shared" si="3"/>
        <v>0</v>
      </c>
      <c r="H46" s="1"/>
      <c r="I46" s="1"/>
      <c r="J46" s="1"/>
      <c r="K46" s="14"/>
      <c r="L46" s="1"/>
      <c r="M46" s="14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36" t="s">
        <v>87</v>
      </c>
      <c r="B47" s="20" t="s">
        <v>88</v>
      </c>
      <c r="C47" s="23">
        <v>5</v>
      </c>
      <c r="D47" s="24">
        <v>188.79</v>
      </c>
      <c r="E47" s="24">
        <f t="shared" si="2"/>
        <v>943.95</v>
      </c>
      <c r="F47" s="47">
        <v>0</v>
      </c>
      <c r="G47" s="37">
        <f t="shared" si="3"/>
        <v>0</v>
      </c>
      <c r="H47" s="1"/>
      <c r="I47" s="1"/>
      <c r="J47" s="1"/>
      <c r="K47" s="14"/>
      <c r="L47" s="1"/>
      <c r="M47" s="14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38" t="s">
        <v>17</v>
      </c>
      <c r="B48" s="21" t="s">
        <v>89</v>
      </c>
      <c r="C48" s="25"/>
      <c r="D48" s="25"/>
      <c r="E48" s="26"/>
      <c r="F48" s="48"/>
      <c r="G48" s="39"/>
      <c r="H48" s="1"/>
      <c r="I48" s="1"/>
      <c r="J48" s="1"/>
      <c r="K48" s="14"/>
      <c r="L48" s="1"/>
      <c r="M48" s="14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36" t="s">
        <v>90</v>
      </c>
      <c r="B49" s="20" t="s">
        <v>91</v>
      </c>
      <c r="C49" s="23">
        <v>1</v>
      </c>
      <c r="D49" s="24">
        <v>100.66</v>
      </c>
      <c r="E49" s="24">
        <f t="shared" si="2"/>
        <v>100.66</v>
      </c>
      <c r="F49" s="47">
        <v>0</v>
      </c>
      <c r="G49" s="37">
        <f t="shared" si="3"/>
        <v>0</v>
      </c>
      <c r="H49" s="1"/>
      <c r="I49" s="1"/>
      <c r="J49" s="1"/>
      <c r="K49" s="14"/>
      <c r="L49" s="1"/>
      <c r="M49" s="14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36" t="s">
        <v>92</v>
      </c>
      <c r="B50" s="20" t="s">
        <v>93</v>
      </c>
      <c r="C50" s="23">
        <v>1</v>
      </c>
      <c r="D50" s="24">
        <v>53.03</v>
      </c>
      <c r="E50" s="24">
        <f t="shared" si="2"/>
        <v>53.03</v>
      </c>
      <c r="F50" s="47">
        <v>0</v>
      </c>
      <c r="G50" s="37">
        <f t="shared" si="3"/>
        <v>0</v>
      </c>
      <c r="H50" s="1"/>
      <c r="I50" s="1"/>
      <c r="J50" s="1"/>
      <c r="K50" s="14"/>
      <c r="L50" s="1"/>
      <c r="M50" s="14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36" t="s">
        <v>94</v>
      </c>
      <c r="B51" s="20" t="s">
        <v>95</v>
      </c>
      <c r="C51" s="23">
        <v>1</v>
      </c>
      <c r="D51" s="24">
        <v>83.97</v>
      </c>
      <c r="E51" s="24">
        <f t="shared" si="2"/>
        <v>83.97</v>
      </c>
      <c r="F51" s="47">
        <v>0</v>
      </c>
      <c r="G51" s="37">
        <f t="shared" si="3"/>
        <v>0</v>
      </c>
      <c r="H51" s="1"/>
      <c r="I51" s="1"/>
      <c r="J51" s="1"/>
      <c r="K51" s="14"/>
      <c r="L51" s="1"/>
      <c r="M51" s="14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36" t="s">
        <v>96</v>
      </c>
      <c r="B52" s="20" t="s">
        <v>97</v>
      </c>
      <c r="C52" s="23">
        <v>1</v>
      </c>
      <c r="D52" s="24">
        <v>61.35</v>
      </c>
      <c r="E52" s="24">
        <f t="shared" si="2"/>
        <v>61.35</v>
      </c>
      <c r="F52" s="47">
        <v>0</v>
      </c>
      <c r="G52" s="37">
        <f t="shared" si="3"/>
        <v>0</v>
      </c>
      <c r="H52" s="1"/>
      <c r="I52" s="1"/>
      <c r="J52" s="1"/>
      <c r="K52" s="14"/>
      <c r="L52" s="1"/>
      <c r="M52" s="14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38" t="s">
        <v>18</v>
      </c>
      <c r="B53" s="21" t="s">
        <v>98</v>
      </c>
      <c r="C53" s="25"/>
      <c r="D53" s="25"/>
      <c r="E53" s="26"/>
      <c r="F53" s="48"/>
      <c r="G53" s="39"/>
      <c r="H53" s="1"/>
      <c r="I53" s="1"/>
      <c r="J53" s="1"/>
      <c r="K53" s="14"/>
      <c r="L53" s="1"/>
      <c r="M53" s="14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36" t="s">
        <v>99</v>
      </c>
      <c r="B54" s="20" t="s">
        <v>100</v>
      </c>
      <c r="C54" s="23">
        <v>1</v>
      </c>
      <c r="D54" s="24">
        <v>155.44</v>
      </c>
      <c r="E54" s="24">
        <f t="shared" si="2"/>
        <v>155.44</v>
      </c>
      <c r="F54" s="47">
        <v>0</v>
      </c>
      <c r="G54" s="37">
        <f t="shared" si="3"/>
        <v>0</v>
      </c>
      <c r="H54" s="1"/>
      <c r="I54" s="1"/>
      <c r="J54" s="1"/>
      <c r="K54" s="14"/>
      <c r="L54" s="1"/>
      <c r="M54" s="14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36" t="s">
        <v>101</v>
      </c>
      <c r="B55" s="20" t="s">
        <v>102</v>
      </c>
      <c r="C55" s="23">
        <v>1</v>
      </c>
      <c r="D55" s="24">
        <v>164.96</v>
      </c>
      <c r="E55" s="24">
        <f t="shared" si="2"/>
        <v>164.96</v>
      </c>
      <c r="F55" s="47">
        <v>0</v>
      </c>
      <c r="G55" s="37">
        <f t="shared" si="3"/>
        <v>0</v>
      </c>
      <c r="H55" s="1"/>
      <c r="I55" s="1"/>
      <c r="J55" s="1"/>
      <c r="K55" s="14"/>
      <c r="L55" s="1"/>
      <c r="M55" s="14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36" t="s">
        <v>103</v>
      </c>
      <c r="B56" s="20" t="s">
        <v>104</v>
      </c>
      <c r="C56" s="23">
        <v>1</v>
      </c>
      <c r="D56" s="24">
        <v>193.55</v>
      </c>
      <c r="E56" s="24">
        <f t="shared" si="2"/>
        <v>193.55</v>
      </c>
      <c r="F56" s="47">
        <v>0</v>
      </c>
      <c r="G56" s="37">
        <f t="shared" si="3"/>
        <v>0</v>
      </c>
      <c r="H56" s="1"/>
      <c r="I56" s="1"/>
      <c r="J56" s="1"/>
      <c r="K56" s="14"/>
      <c r="L56" s="1"/>
      <c r="M56" s="14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36" t="s">
        <v>105</v>
      </c>
      <c r="B57" s="20" t="s">
        <v>106</v>
      </c>
      <c r="C57" s="23">
        <v>1</v>
      </c>
      <c r="D57" s="24">
        <v>255.47</v>
      </c>
      <c r="E57" s="24">
        <f t="shared" si="2"/>
        <v>255.47</v>
      </c>
      <c r="F57" s="47">
        <v>0</v>
      </c>
      <c r="G57" s="37">
        <f t="shared" si="3"/>
        <v>0</v>
      </c>
      <c r="H57" s="1"/>
      <c r="I57" s="1"/>
      <c r="J57" s="1"/>
      <c r="K57" s="14"/>
      <c r="L57" s="1"/>
      <c r="M57" s="14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38" t="s">
        <v>19</v>
      </c>
      <c r="B58" s="21" t="s">
        <v>107</v>
      </c>
      <c r="C58" s="25"/>
      <c r="D58" s="25"/>
      <c r="E58" s="26"/>
      <c r="F58" s="48"/>
      <c r="G58" s="39"/>
      <c r="H58" s="1"/>
      <c r="I58" s="1"/>
      <c r="J58" s="1"/>
      <c r="K58" s="14"/>
      <c r="L58" s="1"/>
      <c r="M58" s="14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36" t="s">
        <v>108</v>
      </c>
      <c r="B59" s="20" t="s">
        <v>109</v>
      </c>
      <c r="C59" s="23">
        <v>1</v>
      </c>
      <c r="D59" s="24">
        <v>25.02</v>
      </c>
      <c r="E59" s="24">
        <f t="shared" si="2"/>
        <v>25.02</v>
      </c>
      <c r="F59" s="47">
        <v>0</v>
      </c>
      <c r="G59" s="37">
        <f t="shared" si="3"/>
        <v>0</v>
      </c>
      <c r="H59" s="1"/>
      <c r="I59" s="1"/>
      <c r="J59" s="1"/>
      <c r="K59" s="14"/>
      <c r="L59" s="1"/>
      <c r="M59" s="14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36" t="s">
        <v>110</v>
      </c>
      <c r="B60" s="20" t="s">
        <v>111</v>
      </c>
      <c r="C60" s="23">
        <v>1</v>
      </c>
      <c r="D60" s="24">
        <v>70.900000000000006</v>
      </c>
      <c r="E60" s="24">
        <f t="shared" si="2"/>
        <v>70.900000000000006</v>
      </c>
      <c r="F60" s="47">
        <v>0</v>
      </c>
      <c r="G60" s="37">
        <f t="shared" si="3"/>
        <v>0</v>
      </c>
      <c r="H60" s="1"/>
      <c r="I60" s="1"/>
      <c r="J60" s="1"/>
      <c r="K60" s="14"/>
      <c r="L60" s="1"/>
      <c r="M60" s="14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36" t="s">
        <v>112</v>
      </c>
      <c r="B61" s="20" t="s">
        <v>113</v>
      </c>
      <c r="C61" s="23">
        <v>1</v>
      </c>
      <c r="D61" s="24">
        <v>74.47</v>
      </c>
      <c r="E61" s="24">
        <f t="shared" si="2"/>
        <v>74.47</v>
      </c>
      <c r="F61" s="47">
        <v>0</v>
      </c>
      <c r="G61" s="37">
        <f t="shared" si="3"/>
        <v>0</v>
      </c>
      <c r="H61" s="1"/>
      <c r="I61" s="1"/>
      <c r="J61" s="1"/>
      <c r="K61" s="14"/>
      <c r="L61" s="1"/>
      <c r="M61" s="14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36" t="s">
        <v>114</v>
      </c>
      <c r="B62" s="20" t="s">
        <v>115</v>
      </c>
      <c r="C62" s="23">
        <v>1</v>
      </c>
      <c r="D62" s="24">
        <v>157.82</v>
      </c>
      <c r="E62" s="24">
        <f t="shared" si="2"/>
        <v>157.82</v>
      </c>
      <c r="F62" s="47">
        <v>0</v>
      </c>
      <c r="G62" s="37">
        <f t="shared" si="3"/>
        <v>0</v>
      </c>
      <c r="H62" s="1"/>
      <c r="I62" s="1"/>
      <c r="J62" s="1"/>
      <c r="K62" s="14"/>
      <c r="L62" s="1"/>
      <c r="M62" s="14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36" t="s">
        <v>116</v>
      </c>
      <c r="B63" s="20" t="s">
        <v>117</v>
      </c>
      <c r="C63" s="23">
        <v>1</v>
      </c>
      <c r="D63" s="24">
        <v>257.86</v>
      </c>
      <c r="E63" s="24">
        <f t="shared" si="2"/>
        <v>257.86</v>
      </c>
      <c r="F63" s="47">
        <v>0</v>
      </c>
      <c r="G63" s="37">
        <f t="shared" si="3"/>
        <v>0</v>
      </c>
      <c r="H63" s="1"/>
      <c r="I63" s="1"/>
      <c r="J63" s="1"/>
      <c r="K63" s="14"/>
      <c r="L63" s="1"/>
      <c r="M63" s="14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38" t="s">
        <v>20</v>
      </c>
      <c r="B64" s="21" t="s">
        <v>118</v>
      </c>
      <c r="C64" s="25"/>
      <c r="D64" s="25"/>
      <c r="E64" s="26"/>
      <c r="F64" s="48"/>
      <c r="G64" s="39"/>
      <c r="H64" s="1"/>
      <c r="I64" s="1"/>
      <c r="J64" s="1"/>
      <c r="K64" s="14"/>
      <c r="L64" s="1"/>
      <c r="M64" s="14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36" t="s">
        <v>21</v>
      </c>
      <c r="B65" s="20" t="s">
        <v>119</v>
      </c>
      <c r="C65" s="23">
        <v>1</v>
      </c>
      <c r="D65" s="24">
        <v>175.24</v>
      </c>
      <c r="E65" s="24">
        <f t="shared" si="2"/>
        <v>175.24</v>
      </c>
      <c r="F65" s="47">
        <v>0</v>
      </c>
      <c r="G65" s="37">
        <f t="shared" si="3"/>
        <v>0</v>
      </c>
      <c r="H65" s="1"/>
      <c r="I65" s="1"/>
      <c r="J65" s="1"/>
      <c r="K65" s="14"/>
      <c r="L65" s="1"/>
      <c r="M65" s="14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36" t="s">
        <v>120</v>
      </c>
      <c r="B66" s="20" t="s">
        <v>121</v>
      </c>
      <c r="C66" s="23">
        <v>1</v>
      </c>
      <c r="D66" s="24">
        <v>189.52</v>
      </c>
      <c r="E66" s="24">
        <f t="shared" si="2"/>
        <v>189.52</v>
      </c>
      <c r="F66" s="47">
        <v>0</v>
      </c>
      <c r="G66" s="37">
        <f t="shared" si="3"/>
        <v>0</v>
      </c>
      <c r="H66" s="1"/>
      <c r="I66" s="1"/>
      <c r="J66" s="1"/>
      <c r="K66" s="14"/>
      <c r="L66" s="1"/>
      <c r="M66" s="14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38" t="s">
        <v>122</v>
      </c>
      <c r="B67" s="21" t="s">
        <v>123</v>
      </c>
      <c r="C67" s="25"/>
      <c r="D67" s="25"/>
      <c r="E67" s="26"/>
      <c r="F67" s="48"/>
      <c r="G67" s="39"/>
      <c r="H67" s="1"/>
      <c r="I67" s="1"/>
      <c r="J67" s="1"/>
      <c r="K67" s="14"/>
      <c r="L67" s="1"/>
      <c r="M67" s="14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36" t="s">
        <v>124</v>
      </c>
      <c r="B68" s="20" t="s">
        <v>125</v>
      </c>
      <c r="C68" s="23">
        <v>5</v>
      </c>
      <c r="D68" s="24">
        <v>116.14</v>
      </c>
      <c r="E68" s="24">
        <f t="shared" si="2"/>
        <v>580.70000000000005</v>
      </c>
      <c r="F68" s="47">
        <v>0</v>
      </c>
      <c r="G68" s="37">
        <f t="shared" si="3"/>
        <v>0</v>
      </c>
      <c r="H68" s="1"/>
      <c r="I68" s="1"/>
      <c r="J68" s="1"/>
      <c r="K68" s="14"/>
      <c r="L68" s="1"/>
      <c r="M68" s="14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36" t="s">
        <v>126</v>
      </c>
      <c r="B69" s="20" t="s">
        <v>127</v>
      </c>
      <c r="C69" s="23">
        <v>5</v>
      </c>
      <c r="D69" s="24">
        <v>160.21</v>
      </c>
      <c r="E69" s="24">
        <f t="shared" si="2"/>
        <v>801.05</v>
      </c>
      <c r="F69" s="47">
        <v>0</v>
      </c>
      <c r="G69" s="37">
        <f t="shared" si="3"/>
        <v>0</v>
      </c>
      <c r="H69" s="1"/>
      <c r="I69" s="1"/>
      <c r="J69" s="1"/>
      <c r="K69" s="14"/>
      <c r="L69" s="1"/>
      <c r="M69" s="14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38" t="s">
        <v>128</v>
      </c>
      <c r="B70" s="21" t="s">
        <v>129</v>
      </c>
      <c r="C70" s="25"/>
      <c r="D70" s="25"/>
      <c r="E70" s="26"/>
      <c r="F70" s="48"/>
      <c r="G70" s="39"/>
      <c r="H70" s="1"/>
      <c r="I70" s="1"/>
      <c r="J70" s="1"/>
      <c r="K70" s="14"/>
      <c r="L70" s="1"/>
      <c r="M70" s="14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36" t="s">
        <v>130</v>
      </c>
      <c r="B71" s="20" t="s">
        <v>131</v>
      </c>
      <c r="C71" s="23">
        <v>5</v>
      </c>
      <c r="D71" s="24">
        <v>111.37</v>
      </c>
      <c r="E71" s="24">
        <f t="shared" si="2"/>
        <v>556.85</v>
      </c>
      <c r="F71" s="47">
        <v>0</v>
      </c>
      <c r="G71" s="37">
        <f t="shared" si="3"/>
        <v>0</v>
      </c>
      <c r="H71" s="1"/>
      <c r="I71" s="1"/>
      <c r="J71" s="1"/>
      <c r="K71" s="14"/>
      <c r="L71" s="1"/>
      <c r="M71" s="14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36" t="s">
        <v>132</v>
      </c>
      <c r="B72" s="20" t="s">
        <v>133</v>
      </c>
      <c r="C72" s="23">
        <v>5</v>
      </c>
      <c r="D72" s="24">
        <v>151.87</v>
      </c>
      <c r="E72" s="24">
        <f t="shared" si="2"/>
        <v>759.35</v>
      </c>
      <c r="F72" s="47">
        <v>0</v>
      </c>
      <c r="G72" s="37">
        <f t="shared" si="3"/>
        <v>0</v>
      </c>
      <c r="H72" s="1"/>
      <c r="I72" s="1"/>
      <c r="J72" s="1"/>
      <c r="K72" s="14"/>
      <c r="L72" s="1"/>
      <c r="M72" s="14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36" t="s">
        <v>134</v>
      </c>
      <c r="B73" s="20" t="s">
        <v>135</v>
      </c>
      <c r="C73" s="23">
        <v>5</v>
      </c>
      <c r="D73" s="24">
        <v>155.44</v>
      </c>
      <c r="E73" s="24">
        <f t="shared" si="2"/>
        <v>777.2</v>
      </c>
      <c r="F73" s="47">
        <v>0</v>
      </c>
      <c r="G73" s="37">
        <f t="shared" si="3"/>
        <v>0</v>
      </c>
      <c r="H73" s="1"/>
      <c r="I73" s="1"/>
      <c r="J73" s="1"/>
      <c r="K73" s="14"/>
      <c r="L73" s="1"/>
      <c r="M73" s="14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36" t="s">
        <v>136</v>
      </c>
      <c r="B74" s="20" t="s">
        <v>137</v>
      </c>
      <c r="C74" s="23">
        <v>5</v>
      </c>
      <c r="D74" s="24">
        <v>189.97</v>
      </c>
      <c r="E74" s="24">
        <f t="shared" si="2"/>
        <v>949.85</v>
      </c>
      <c r="F74" s="47">
        <v>0</v>
      </c>
      <c r="G74" s="37">
        <f t="shared" si="3"/>
        <v>0</v>
      </c>
      <c r="H74" s="1"/>
      <c r="I74" s="1"/>
      <c r="J74" s="1"/>
      <c r="K74" s="14"/>
      <c r="L74" s="1"/>
      <c r="M74" s="14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38" t="s">
        <v>138</v>
      </c>
      <c r="B75" s="21" t="s">
        <v>139</v>
      </c>
      <c r="C75" s="25"/>
      <c r="D75" s="25"/>
      <c r="E75" s="26"/>
      <c r="F75" s="48"/>
      <c r="G75" s="39"/>
      <c r="H75" s="1"/>
      <c r="I75" s="1"/>
      <c r="J75" s="1"/>
      <c r="K75" s="14"/>
      <c r="L75" s="1"/>
      <c r="M75" s="14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36" t="s">
        <v>140</v>
      </c>
      <c r="B76" s="20" t="s">
        <v>141</v>
      </c>
      <c r="C76" s="23">
        <v>5</v>
      </c>
      <c r="D76" s="24">
        <v>92.32</v>
      </c>
      <c r="E76" s="24">
        <f t="shared" si="2"/>
        <v>461.6</v>
      </c>
      <c r="F76" s="47">
        <v>0</v>
      </c>
      <c r="G76" s="37">
        <f t="shared" si="3"/>
        <v>0</v>
      </c>
      <c r="H76" s="1"/>
      <c r="I76" s="1"/>
      <c r="J76" s="1"/>
      <c r="K76" s="14"/>
      <c r="L76" s="1"/>
      <c r="M76" s="14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36" t="s">
        <v>142</v>
      </c>
      <c r="B77" s="20" t="s">
        <v>143</v>
      </c>
      <c r="C77" s="23">
        <v>5</v>
      </c>
      <c r="D77" s="24">
        <v>108.99</v>
      </c>
      <c r="E77" s="24">
        <f t="shared" si="2"/>
        <v>544.95000000000005</v>
      </c>
      <c r="F77" s="47">
        <v>0</v>
      </c>
      <c r="G77" s="37">
        <f t="shared" si="3"/>
        <v>0</v>
      </c>
      <c r="H77" s="1"/>
      <c r="I77" s="1"/>
      <c r="J77" s="1"/>
      <c r="K77" s="14"/>
      <c r="L77" s="1"/>
      <c r="M77" s="14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36" t="s">
        <v>144</v>
      </c>
      <c r="B78" s="20" t="s">
        <v>145</v>
      </c>
      <c r="C78" s="23">
        <v>5</v>
      </c>
      <c r="D78" s="24">
        <v>187.59</v>
      </c>
      <c r="E78" s="24">
        <f t="shared" si="2"/>
        <v>937.95</v>
      </c>
      <c r="F78" s="47">
        <v>0</v>
      </c>
      <c r="G78" s="37">
        <f t="shared" si="3"/>
        <v>0</v>
      </c>
      <c r="H78" s="1"/>
      <c r="I78" s="1"/>
      <c r="J78" s="1"/>
      <c r="K78" s="14"/>
      <c r="L78" s="1"/>
      <c r="M78" s="14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36" t="s">
        <v>146</v>
      </c>
      <c r="B79" s="20" t="s">
        <v>147</v>
      </c>
      <c r="C79" s="23">
        <v>5</v>
      </c>
      <c r="D79" s="24">
        <v>206.65</v>
      </c>
      <c r="E79" s="24">
        <f t="shared" si="2"/>
        <v>1033.25</v>
      </c>
      <c r="F79" s="47">
        <v>0</v>
      </c>
      <c r="G79" s="37">
        <f t="shared" si="3"/>
        <v>0</v>
      </c>
      <c r="H79" s="1"/>
      <c r="I79" s="1"/>
      <c r="J79" s="1"/>
      <c r="K79" s="14"/>
      <c r="L79" s="1"/>
      <c r="M79" s="14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38" t="s">
        <v>148</v>
      </c>
      <c r="B80" s="21" t="s">
        <v>149</v>
      </c>
      <c r="C80" s="25"/>
      <c r="D80" s="25"/>
      <c r="E80" s="26"/>
      <c r="F80" s="48"/>
      <c r="G80" s="39"/>
      <c r="H80" s="1"/>
      <c r="I80" s="1"/>
      <c r="J80" s="1"/>
      <c r="K80" s="14"/>
      <c r="L80" s="1"/>
      <c r="M80" s="14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36" t="s">
        <v>150</v>
      </c>
      <c r="B81" s="20" t="s">
        <v>151</v>
      </c>
      <c r="C81" s="23">
        <v>5</v>
      </c>
      <c r="D81" s="24">
        <v>94.71</v>
      </c>
      <c r="E81" s="24">
        <f t="shared" ref="E81:E143" si="4">ROUND(D81*C81,2)</f>
        <v>473.55</v>
      </c>
      <c r="F81" s="47">
        <v>0</v>
      </c>
      <c r="G81" s="37">
        <f t="shared" ref="G81:G143" si="5">IF(F81&gt;D81,F81/0,ROUND(C81*F81,2))</f>
        <v>0</v>
      </c>
      <c r="H81" s="1"/>
      <c r="I81" s="1"/>
      <c r="J81" s="1"/>
      <c r="K81" s="14"/>
      <c r="L81" s="1"/>
      <c r="M81" s="14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36" t="s">
        <v>152</v>
      </c>
      <c r="B82" s="20" t="s">
        <v>153</v>
      </c>
      <c r="C82" s="23">
        <v>5</v>
      </c>
      <c r="D82" s="24">
        <v>94.71</v>
      </c>
      <c r="E82" s="24">
        <f t="shared" si="4"/>
        <v>473.55</v>
      </c>
      <c r="F82" s="47">
        <v>0</v>
      </c>
      <c r="G82" s="37">
        <f t="shared" si="5"/>
        <v>0</v>
      </c>
      <c r="H82" s="1"/>
      <c r="I82" s="1"/>
      <c r="J82" s="1"/>
      <c r="K82" s="14"/>
      <c r="L82" s="1"/>
      <c r="M82" s="14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36" t="s">
        <v>154</v>
      </c>
      <c r="B83" s="20" t="s">
        <v>155</v>
      </c>
      <c r="C83" s="23">
        <v>5</v>
      </c>
      <c r="D83" s="24">
        <v>104.24</v>
      </c>
      <c r="E83" s="24">
        <f t="shared" si="4"/>
        <v>521.20000000000005</v>
      </c>
      <c r="F83" s="47">
        <v>0</v>
      </c>
      <c r="G83" s="37">
        <f t="shared" si="5"/>
        <v>0</v>
      </c>
      <c r="H83" s="1"/>
      <c r="I83" s="1"/>
      <c r="J83" s="1"/>
      <c r="K83" s="14"/>
      <c r="L83" s="1"/>
      <c r="M83" s="14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36" t="s">
        <v>156</v>
      </c>
      <c r="B84" s="20" t="s">
        <v>157</v>
      </c>
      <c r="C84" s="23">
        <v>5</v>
      </c>
      <c r="D84" s="24">
        <v>107.8</v>
      </c>
      <c r="E84" s="24">
        <f t="shared" si="4"/>
        <v>539</v>
      </c>
      <c r="F84" s="47">
        <v>0</v>
      </c>
      <c r="G84" s="37">
        <f t="shared" si="5"/>
        <v>0</v>
      </c>
      <c r="H84" s="1"/>
      <c r="I84" s="1"/>
      <c r="J84" s="1"/>
      <c r="K84" s="14"/>
      <c r="L84" s="1"/>
      <c r="M84" s="14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36" t="s">
        <v>158</v>
      </c>
      <c r="B85" s="20" t="s">
        <v>159</v>
      </c>
      <c r="C85" s="23">
        <v>5</v>
      </c>
      <c r="D85" s="24">
        <v>132.82</v>
      </c>
      <c r="E85" s="24">
        <f t="shared" si="4"/>
        <v>664.1</v>
      </c>
      <c r="F85" s="47">
        <v>0</v>
      </c>
      <c r="G85" s="37">
        <f t="shared" si="5"/>
        <v>0</v>
      </c>
      <c r="H85" s="1"/>
      <c r="I85" s="1"/>
      <c r="J85" s="1"/>
      <c r="K85" s="14"/>
      <c r="L85" s="1"/>
      <c r="M85" s="14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36" t="s">
        <v>160</v>
      </c>
      <c r="B86" s="20" t="s">
        <v>161</v>
      </c>
      <c r="C86" s="23">
        <v>5</v>
      </c>
      <c r="D86" s="24">
        <v>138.77000000000001</v>
      </c>
      <c r="E86" s="24">
        <f t="shared" si="4"/>
        <v>693.85</v>
      </c>
      <c r="F86" s="47">
        <v>0</v>
      </c>
      <c r="G86" s="37">
        <f t="shared" si="5"/>
        <v>0</v>
      </c>
      <c r="H86" s="1"/>
      <c r="I86" s="1"/>
      <c r="J86" s="1"/>
      <c r="K86" s="14"/>
      <c r="L86" s="1"/>
      <c r="M86" s="14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36" t="s">
        <v>162</v>
      </c>
      <c r="B87" s="20" t="s">
        <v>163</v>
      </c>
      <c r="C87" s="23">
        <v>5</v>
      </c>
      <c r="D87" s="24">
        <v>155.44</v>
      </c>
      <c r="E87" s="24">
        <f t="shared" si="4"/>
        <v>777.2</v>
      </c>
      <c r="F87" s="47">
        <v>0</v>
      </c>
      <c r="G87" s="37">
        <f t="shared" si="5"/>
        <v>0</v>
      </c>
      <c r="H87" s="1"/>
      <c r="I87" s="1"/>
      <c r="J87" s="1"/>
      <c r="K87" s="14"/>
      <c r="L87" s="1"/>
      <c r="M87" s="14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36" t="s">
        <v>164</v>
      </c>
      <c r="B88" s="20" t="s">
        <v>165</v>
      </c>
      <c r="C88" s="23">
        <v>5</v>
      </c>
      <c r="D88" s="24">
        <v>159.01</v>
      </c>
      <c r="E88" s="24">
        <f t="shared" si="4"/>
        <v>795.05</v>
      </c>
      <c r="F88" s="47">
        <v>0</v>
      </c>
      <c r="G88" s="37">
        <f t="shared" si="5"/>
        <v>0</v>
      </c>
      <c r="H88" s="1"/>
      <c r="I88" s="1"/>
      <c r="J88" s="1"/>
      <c r="K88" s="14"/>
      <c r="L88" s="1"/>
      <c r="M88" s="14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38" t="s">
        <v>166</v>
      </c>
      <c r="B89" s="21" t="s">
        <v>167</v>
      </c>
      <c r="C89" s="25"/>
      <c r="D89" s="25"/>
      <c r="E89" s="26"/>
      <c r="F89" s="48"/>
      <c r="G89" s="39"/>
      <c r="H89" s="1"/>
      <c r="I89" s="1"/>
      <c r="J89" s="1"/>
      <c r="K89" s="14"/>
      <c r="L89" s="1"/>
      <c r="M89" s="14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36" t="s">
        <v>168</v>
      </c>
      <c r="B90" s="20" t="s">
        <v>169</v>
      </c>
      <c r="C90" s="23">
        <v>10</v>
      </c>
      <c r="D90" s="24">
        <v>84.44</v>
      </c>
      <c r="E90" s="24">
        <f t="shared" si="4"/>
        <v>844.4</v>
      </c>
      <c r="F90" s="47">
        <v>0</v>
      </c>
      <c r="G90" s="37">
        <f t="shared" si="5"/>
        <v>0</v>
      </c>
      <c r="H90" s="1"/>
      <c r="I90" s="1"/>
      <c r="J90" s="1"/>
      <c r="K90" s="14"/>
      <c r="L90" s="1"/>
      <c r="M90" s="14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36" t="s">
        <v>170</v>
      </c>
      <c r="B91" s="20" t="s">
        <v>171</v>
      </c>
      <c r="C91" s="23">
        <v>10</v>
      </c>
      <c r="D91" s="24">
        <v>23.7</v>
      </c>
      <c r="E91" s="24">
        <f t="shared" si="4"/>
        <v>237</v>
      </c>
      <c r="F91" s="47">
        <v>0</v>
      </c>
      <c r="G91" s="37">
        <f t="shared" si="5"/>
        <v>0</v>
      </c>
      <c r="H91" s="1"/>
      <c r="I91" s="1"/>
      <c r="J91" s="1"/>
      <c r="K91" s="14"/>
      <c r="L91" s="1"/>
      <c r="M91" s="14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36" t="s">
        <v>172</v>
      </c>
      <c r="B92" s="20" t="s">
        <v>173</v>
      </c>
      <c r="C92" s="23">
        <v>10</v>
      </c>
      <c r="D92" s="24">
        <v>16.55</v>
      </c>
      <c r="E92" s="24">
        <f t="shared" si="4"/>
        <v>165.5</v>
      </c>
      <c r="F92" s="47">
        <v>0</v>
      </c>
      <c r="G92" s="37">
        <f t="shared" si="5"/>
        <v>0</v>
      </c>
      <c r="H92" s="1"/>
      <c r="I92" s="1"/>
      <c r="J92" s="1"/>
      <c r="K92" s="14"/>
      <c r="L92" s="1"/>
      <c r="M92" s="14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38" t="s">
        <v>174</v>
      </c>
      <c r="B93" s="21" t="s">
        <v>175</v>
      </c>
      <c r="C93" s="25"/>
      <c r="D93" s="25"/>
      <c r="E93" s="26"/>
      <c r="F93" s="48"/>
      <c r="G93" s="39"/>
      <c r="H93" s="1"/>
      <c r="I93" s="1"/>
      <c r="J93" s="1"/>
      <c r="K93" s="14"/>
      <c r="L93" s="1"/>
      <c r="M93" s="14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36" t="s">
        <v>176</v>
      </c>
      <c r="B94" s="20" t="s">
        <v>177</v>
      </c>
      <c r="C94" s="23">
        <v>5</v>
      </c>
      <c r="D94" s="24">
        <v>199.51</v>
      </c>
      <c r="E94" s="24">
        <f t="shared" si="4"/>
        <v>997.55</v>
      </c>
      <c r="F94" s="47">
        <v>0</v>
      </c>
      <c r="G94" s="37">
        <f t="shared" si="5"/>
        <v>0</v>
      </c>
      <c r="H94" s="1"/>
      <c r="I94" s="1"/>
      <c r="J94" s="1"/>
      <c r="K94" s="14"/>
      <c r="L94" s="1"/>
      <c r="M94" s="14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36" t="s">
        <v>178</v>
      </c>
      <c r="B95" s="20" t="s">
        <v>179</v>
      </c>
      <c r="C95" s="23">
        <v>5</v>
      </c>
      <c r="D95" s="24">
        <v>235.22</v>
      </c>
      <c r="E95" s="24">
        <f t="shared" si="4"/>
        <v>1176.0999999999999</v>
      </c>
      <c r="F95" s="47">
        <v>0</v>
      </c>
      <c r="G95" s="37">
        <f t="shared" si="5"/>
        <v>0</v>
      </c>
      <c r="H95" s="1"/>
      <c r="I95" s="1"/>
      <c r="J95" s="1"/>
      <c r="K95" s="14"/>
      <c r="L95" s="1"/>
      <c r="M95" s="14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36" t="s">
        <v>180</v>
      </c>
      <c r="B96" s="20" t="s">
        <v>181</v>
      </c>
      <c r="C96" s="23">
        <v>5</v>
      </c>
      <c r="D96" s="24">
        <v>440.79</v>
      </c>
      <c r="E96" s="24">
        <f t="shared" si="4"/>
        <v>2203.9499999999998</v>
      </c>
      <c r="F96" s="47">
        <v>0</v>
      </c>
      <c r="G96" s="37">
        <f t="shared" si="5"/>
        <v>0</v>
      </c>
      <c r="H96" s="1"/>
      <c r="I96" s="1"/>
      <c r="J96" s="1"/>
      <c r="K96" s="14"/>
      <c r="L96" s="1"/>
      <c r="M96" s="14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36" t="s">
        <v>182</v>
      </c>
      <c r="B97" s="20" t="s">
        <v>183</v>
      </c>
      <c r="C97" s="23">
        <v>5</v>
      </c>
      <c r="D97" s="24">
        <v>563.45000000000005</v>
      </c>
      <c r="E97" s="24">
        <f t="shared" si="4"/>
        <v>2817.25</v>
      </c>
      <c r="F97" s="47">
        <v>0</v>
      </c>
      <c r="G97" s="37">
        <f t="shared" si="5"/>
        <v>0</v>
      </c>
      <c r="H97" s="1"/>
      <c r="I97" s="1"/>
      <c r="J97" s="1"/>
      <c r="K97" s="14"/>
      <c r="L97" s="1"/>
      <c r="M97" s="14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36" t="s">
        <v>184</v>
      </c>
      <c r="B98" s="20" t="s">
        <v>185</v>
      </c>
      <c r="C98" s="23">
        <v>5</v>
      </c>
      <c r="D98" s="24">
        <v>144.71</v>
      </c>
      <c r="E98" s="24">
        <f t="shared" si="4"/>
        <v>723.55</v>
      </c>
      <c r="F98" s="47">
        <v>0</v>
      </c>
      <c r="G98" s="37">
        <f t="shared" si="5"/>
        <v>0</v>
      </c>
      <c r="H98" s="1"/>
      <c r="I98" s="1"/>
      <c r="J98" s="1"/>
      <c r="K98" s="14"/>
      <c r="L98" s="1"/>
      <c r="M98" s="14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36" t="s">
        <v>186</v>
      </c>
      <c r="B99" s="20" t="s">
        <v>187</v>
      </c>
      <c r="C99" s="23">
        <v>5</v>
      </c>
      <c r="D99" s="24">
        <v>203.08</v>
      </c>
      <c r="E99" s="24">
        <f t="shared" si="4"/>
        <v>1015.4</v>
      </c>
      <c r="F99" s="47">
        <v>0</v>
      </c>
      <c r="G99" s="37">
        <f t="shared" si="5"/>
        <v>0</v>
      </c>
      <c r="H99" s="1"/>
      <c r="I99" s="1"/>
      <c r="J99" s="1"/>
      <c r="K99" s="14"/>
      <c r="L99" s="1"/>
      <c r="M99" s="14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36" t="s">
        <v>188</v>
      </c>
      <c r="B100" s="20" t="s">
        <v>189</v>
      </c>
      <c r="C100" s="23">
        <v>5</v>
      </c>
      <c r="D100" s="24">
        <v>235.22</v>
      </c>
      <c r="E100" s="24">
        <f t="shared" si="4"/>
        <v>1176.0999999999999</v>
      </c>
      <c r="F100" s="47">
        <v>0</v>
      </c>
      <c r="G100" s="37">
        <f t="shared" si="5"/>
        <v>0</v>
      </c>
      <c r="H100" s="1"/>
      <c r="I100" s="1"/>
      <c r="J100" s="1"/>
      <c r="K100" s="14"/>
      <c r="L100" s="1"/>
      <c r="M100" s="14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36" t="s">
        <v>190</v>
      </c>
      <c r="B101" s="20" t="s">
        <v>191</v>
      </c>
      <c r="C101" s="23">
        <v>5</v>
      </c>
      <c r="D101" s="24">
        <v>216.19</v>
      </c>
      <c r="E101" s="24">
        <f t="shared" si="4"/>
        <v>1080.95</v>
      </c>
      <c r="F101" s="47">
        <v>0</v>
      </c>
      <c r="G101" s="37">
        <f t="shared" si="5"/>
        <v>0</v>
      </c>
      <c r="H101" s="1"/>
      <c r="I101" s="1"/>
      <c r="J101" s="1"/>
      <c r="K101" s="14"/>
      <c r="L101" s="1"/>
      <c r="M101" s="14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36" t="s">
        <v>192</v>
      </c>
      <c r="B102" s="20" t="s">
        <v>193</v>
      </c>
      <c r="C102" s="23">
        <v>5</v>
      </c>
      <c r="D102" s="24">
        <v>291.19</v>
      </c>
      <c r="E102" s="24">
        <f t="shared" si="4"/>
        <v>1455.95</v>
      </c>
      <c r="F102" s="47">
        <v>0</v>
      </c>
      <c r="G102" s="37">
        <f t="shared" si="5"/>
        <v>0</v>
      </c>
      <c r="H102" s="1"/>
      <c r="I102" s="1"/>
      <c r="J102" s="1"/>
      <c r="K102" s="14"/>
      <c r="L102" s="1"/>
      <c r="M102" s="14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36" t="s">
        <v>194</v>
      </c>
      <c r="B103" s="20" t="s">
        <v>195</v>
      </c>
      <c r="C103" s="23">
        <v>5</v>
      </c>
      <c r="D103" s="24">
        <v>382.89</v>
      </c>
      <c r="E103" s="24">
        <f t="shared" si="4"/>
        <v>1914.45</v>
      </c>
      <c r="F103" s="47">
        <v>0</v>
      </c>
      <c r="G103" s="37">
        <f t="shared" si="5"/>
        <v>0</v>
      </c>
      <c r="H103" s="1"/>
      <c r="I103" s="1"/>
      <c r="J103" s="1"/>
      <c r="K103" s="14"/>
      <c r="L103" s="1"/>
      <c r="M103" s="14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36" t="s">
        <v>196</v>
      </c>
      <c r="B104" s="20" t="s">
        <v>197</v>
      </c>
      <c r="C104" s="23">
        <v>5</v>
      </c>
      <c r="D104" s="24">
        <v>92.32</v>
      </c>
      <c r="E104" s="24">
        <f t="shared" si="4"/>
        <v>461.6</v>
      </c>
      <c r="F104" s="47">
        <v>0</v>
      </c>
      <c r="G104" s="37">
        <f t="shared" si="5"/>
        <v>0</v>
      </c>
      <c r="H104" s="1"/>
      <c r="I104" s="1"/>
      <c r="J104" s="1"/>
      <c r="K104" s="14"/>
      <c r="L104" s="1"/>
      <c r="M104" s="14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36" t="s">
        <v>198</v>
      </c>
      <c r="B105" s="20" t="s">
        <v>199</v>
      </c>
      <c r="C105" s="23">
        <v>5</v>
      </c>
      <c r="D105" s="24">
        <v>111.37</v>
      </c>
      <c r="E105" s="24">
        <f t="shared" si="4"/>
        <v>556.85</v>
      </c>
      <c r="F105" s="47">
        <v>0</v>
      </c>
      <c r="G105" s="37">
        <f t="shared" si="5"/>
        <v>0</v>
      </c>
      <c r="H105" s="1"/>
      <c r="I105" s="1"/>
      <c r="J105" s="1"/>
      <c r="K105" s="14"/>
      <c r="L105" s="1"/>
      <c r="M105" s="14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36" t="s">
        <v>200</v>
      </c>
      <c r="B106" s="20" t="s">
        <v>201</v>
      </c>
      <c r="C106" s="23">
        <v>5</v>
      </c>
      <c r="D106" s="24">
        <v>131.63</v>
      </c>
      <c r="E106" s="24">
        <f t="shared" si="4"/>
        <v>658.15</v>
      </c>
      <c r="F106" s="47">
        <v>0</v>
      </c>
      <c r="G106" s="37">
        <f t="shared" si="5"/>
        <v>0</v>
      </c>
      <c r="H106" s="1"/>
      <c r="I106" s="1"/>
      <c r="J106" s="1"/>
      <c r="K106" s="14"/>
      <c r="L106" s="1"/>
      <c r="M106" s="14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36" t="s">
        <v>202</v>
      </c>
      <c r="B107" s="20" t="s">
        <v>203</v>
      </c>
      <c r="C107" s="23">
        <v>5</v>
      </c>
      <c r="D107" s="24">
        <v>160.21</v>
      </c>
      <c r="E107" s="24">
        <f t="shared" si="4"/>
        <v>801.05</v>
      </c>
      <c r="F107" s="47">
        <v>0</v>
      </c>
      <c r="G107" s="37">
        <f t="shared" si="5"/>
        <v>0</v>
      </c>
      <c r="H107" s="1"/>
      <c r="I107" s="1"/>
      <c r="J107" s="1"/>
      <c r="K107" s="14"/>
      <c r="L107" s="1"/>
      <c r="M107" s="14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36" t="s">
        <v>204</v>
      </c>
      <c r="B108" s="20" t="s">
        <v>205</v>
      </c>
      <c r="C108" s="23">
        <v>5</v>
      </c>
      <c r="D108" s="24">
        <v>138.77000000000001</v>
      </c>
      <c r="E108" s="24">
        <f t="shared" si="4"/>
        <v>693.85</v>
      </c>
      <c r="F108" s="47">
        <v>0</v>
      </c>
      <c r="G108" s="37">
        <f t="shared" si="5"/>
        <v>0</v>
      </c>
      <c r="H108" s="1"/>
      <c r="I108" s="1"/>
      <c r="J108" s="1"/>
      <c r="K108" s="14"/>
      <c r="L108" s="1"/>
      <c r="M108" s="14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36" t="s">
        <v>206</v>
      </c>
      <c r="B109" s="20" t="s">
        <v>207</v>
      </c>
      <c r="C109" s="23">
        <v>5</v>
      </c>
      <c r="D109" s="24">
        <v>206.65</v>
      </c>
      <c r="E109" s="24">
        <f t="shared" si="4"/>
        <v>1033.25</v>
      </c>
      <c r="F109" s="47">
        <v>0</v>
      </c>
      <c r="G109" s="37">
        <f t="shared" si="5"/>
        <v>0</v>
      </c>
      <c r="H109" s="1"/>
      <c r="I109" s="1"/>
      <c r="J109" s="1"/>
      <c r="K109" s="14"/>
      <c r="L109" s="1"/>
      <c r="M109" s="14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36" t="s">
        <v>208</v>
      </c>
      <c r="B110" s="20" t="s">
        <v>209</v>
      </c>
      <c r="C110" s="23">
        <v>5</v>
      </c>
      <c r="D110" s="24">
        <v>234.04</v>
      </c>
      <c r="E110" s="24">
        <f t="shared" si="4"/>
        <v>1170.2</v>
      </c>
      <c r="F110" s="47">
        <v>0</v>
      </c>
      <c r="G110" s="37">
        <f t="shared" si="5"/>
        <v>0</v>
      </c>
      <c r="H110" s="1"/>
      <c r="I110" s="1"/>
      <c r="J110" s="1"/>
      <c r="K110" s="14"/>
      <c r="L110" s="1"/>
      <c r="M110" s="14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36" t="s">
        <v>210</v>
      </c>
      <c r="B111" s="20" t="s">
        <v>211</v>
      </c>
      <c r="C111" s="23">
        <v>5</v>
      </c>
      <c r="D111" s="24">
        <v>300.27</v>
      </c>
      <c r="E111" s="24">
        <f t="shared" si="4"/>
        <v>1501.35</v>
      </c>
      <c r="F111" s="47">
        <v>0</v>
      </c>
      <c r="G111" s="37">
        <f t="shared" si="5"/>
        <v>0</v>
      </c>
      <c r="H111" s="1"/>
      <c r="I111" s="1"/>
      <c r="J111" s="1"/>
      <c r="K111" s="14"/>
      <c r="L111" s="1"/>
      <c r="M111" s="14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36" t="s">
        <v>212</v>
      </c>
      <c r="B112" s="20" t="s">
        <v>213</v>
      </c>
      <c r="C112" s="23">
        <v>5</v>
      </c>
      <c r="D112" s="24">
        <v>320.52</v>
      </c>
      <c r="E112" s="24">
        <f t="shared" si="4"/>
        <v>1602.6</v>
      </c>
      <c r="F112" s="47">
        <v>0</v>
      </c>
      <c r="G112" s="37">
        <f t="shared" si="5"/>
        <v>0</v>
      </c>
      <c r="H112" s="1"/>
      <c r="I112" s="1"/>
      <c r="J112" s="1"/>
      <c r="K112" s="14"/>
      <c r="L112" s="1"/>
      <c r="M112" s="14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36" t="s">
        <v>214</v>
      </c>
      <c r="B113" s="20" t="s">
        <v>215</v>
      </c>
      <c r="C113" s="23">
        <v>5</v>
      </c>
      <c r="D113" s="24">
        <v>339.57</v>
      </c>
      <c r="E113" s="24">
        <f t="shared" si="4"/>
        <v>1697.85</v>
      </c>
      <c r="F113" s="47">
        <v>0</v>
      </c>
      <c r="G113" s="37">
        <f t="shared" si="5"/>
        <v>0</v>
      </c>
      <c r="H113" s="1"/>
      <c r="I113" s="1"/>
      <c r="J113" s="1"/>
      <c r="K113" s="14"/>
      <c r="L113" s="1"/>
      <c r="M113" s="14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38" t="s">
        <v>216</v>
      </c>
      <c r="B114" s="21" t="s">
        <v>217</v>
      </c>
      <c r="C114" s="25"/>
      <c r="D114" s="25"/>
      <c r="E114" s="26"/>
      <c r="F114" s="48"/>
      <c r="G114" s="39"/>
      <c r="H114" s="1"/>
      <c r="I114" s="1"/>
      <c r="J114" s="1"/>
      <c r="K114" s="14"/>
      <c r="L114" s="1"/>
      <c r="M114" s="14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36" t="s">
        <v>218</v>
      </c>
      <c r="B115" s="20" t="s">
        <v>219</v>
      </c>
      <c r="C115" s="23">
        <v>5</v>
      </c>
      <c r="D115" s="24">
        <v>39.18</v>
      </c>
      <c r="E115" s="24">
        <f t="shared" si="4"/>
        <v>195.9</v>
      </c>
      <c r="F115" s="47">
        <v>0</v>
      </c>
      <c r="G115" s="37">
        <f t="shared" si="5"/>
        <v>0</v>
      </c>
      <c r="H115" s="1"/>
      <c r="I115" s="1"/>
      <c r="J115" s="1"/>
      <c r="K115" s="14"/>
      <c r="L115" s="1"/>
      <c r="M115" s="14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36" t="s">
        <v>220</v>
      </c>
      <c r="B116" s="20" t="s">
        <v>221</v>
      </c>
      <c r="C116" s="23">
        <v>5</v>
      </c>
      <c r="D116" s="24">
        <v>47.53</v>
      </c>
      <c r="E116" s="24">
        <f t="shared" si="4"/>
        <v>237.65</v>
      </c>
      <c r="F116" s="47">
        <v>0</v>
      </c>
      <c r="G116" s="37">
        <f t="shared" si="5"/>
        <v>0</v>
      </c>
      <c r="H116" s="1"/>
      <c r="I116" s="1"/>
      <c r="J116" s="1"/>
      <c r="K116" s="14"/>
      <c r="L116" s="1"/>
      <c r="M116" s="14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36" t="s">
        <v>222</v>
      </c>
      <c r="B117" s="20" t="s">
        <v>223</v>
      </c>
      <c r="C117" s="23">
        <v>5</v>
      </c>
      <c r="D117" s="24">
        <v>35.61</v>
      </c>
      <c r="E117" s="24">
        <f t="shared" si="4"/>
        <v>178.05</v>
      </c>
      <c r="F117" s="47">
        <v>0</v>
      </c>
      <c r="G117" s="37">
        <f t="shared" si="5"/>
        <v>0</v>
      </c>
      <c r="H117" s="1"/>
      <c r="I117" s="1"/>
      <c r="J117" s="1"/>
      <c r="K117" s="14"/>
      <c r="L117" s="1"/>
      <c r="M117" s="14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36" t="s">
        <v>224</v>
      </c>
      <c r="B118" s="20" t="s">
        <v>225</v>
      </c>
      <c r="C118" s="23">
        <v>5</v>
      </c>
      <c r="D118" s="24">
        <v>38</v>
      </c>
      <c r="E118" s="24">
        <f t="shared" si="4"/>
        <v>190</v>
      </c>
      <c r="F118" s="47">
        <v>0</v>
      </c>
      <c r="G118" s="37">
        <f t="shared" si="5"/>
        <v>0</v>
      </c>
      <c r="H118" s="1"/>
      <c r="I118" s="1"/>
      <c r="J118" s="1"/>
      <c r="K118" s="14"/>
      <c r="L118" s="1"/>
      <c r="M118" s="14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36" t="s">
        <v>226</v>
      </c>
      <c r="B119" s="20" t="s">
        <v>227</v>
      </c>
      <c r="C119" s="23">
        <v>5</v>
      </c>
      <c r="D119" s="24">
        <v>40.380000000000003</v>
      </c>
      <c r="E119" s="24">
        <f t="shared" si="4"/>
        <v>201.9</v>
      </c>
      <c r="F119" s="47">
        <v>0</v>
      </c>
      <c r="G119" s="37">
        <f t="shared" si="5"/>
        <v>0</v>
      </c>
      <c r="H119" s="1"/>
      <c r="I119" s="1"/>
      <c r="J119" s="1"/>
      <c r="K119" s="14"/>
      <c r="L119" s="1"/>
      <c r="M119" s="14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36" t="s">
        <v>228</v>
      </c>
      <c r="B120" s="20" t="s">
        <v>229</v>
      </c>
      <c r="C120" s="23">
        <v>5</v>
      </c>
      <c r="D120" s="24">
        <v>48.73</v>
      </c>
      <c r="E120" s="24">
        <f t="shared" si="4"/>
        <v>243.65</v>
      </c>
      <c r="F120" s="47">
        <v>0</v>
      </c>
      <c r="G120" s="37">
        <f t="shared" si="5"/>
        <v>0</v>
      </c>
      <c r="H120" s="1"/>
      <c r="I120" s="1"/>
      <c r="J120" s="1"/>
      <c r="K120" s="14"/>
      <c r="L120" s="1"/>
      <c r="M120" s="14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36" t="s">
        <v>230</v>
      </c>
      <c r="B121" s="20" t="s">
        <v>231</v>
      </c>
      <c r="C121" s="23">
        <v>5</v>
      </c>
      <c r="D121" s="24">
        <v>41.56</v>
      </c>
      <c r="E121" s="24">
        <f t="shared" si="4"/>
        <v>207.8</v>
      </c>
      <c r="F121" s="47">
        <v>0</v>
      </c>
      <c r="G121" s="37">
        <f t="shared" si="5"/>
        <v>0</v>
      </c>
      <c r="H121" s="1"/>
      <c r="I121" s="1"/>
      <c r="J121" s="1"/>
      <c r="K121" s="14"/>
      <c r="L121" s="1"/>
      <c r="M121" s="14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36" t="s">
        <v>232</v>
      </c>
      <c r="B122" s="20" t="s">
        <v>233</v>
      </c>
      <c r="C122" s="23">
        <v>5</v>
      </c>
      <c r="D122" s="24">
        <v>52.29</v>
      </c>
      <c r="E122" s="24">
        <f t="shared" si="4"/>
        <v>261.45</v>
      </c>
      <c r="F122" s="47">
        <v>0</v>
      </c>
      <c r="G122" s="37">
        <f t="shared" si="5"/>
        <v>0</v>
      </c>
      <c r="H122" s="1"/>
      <c r="I122" s="1"/>
      <c r="J122" s="1"/>
      <c r="K122" s="14"/>
      <c r="L122" s="1"/>
      <c r="M122" s="14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36" t="s">
        <v>234</v>
      </c>
      <c r="B123" s="20" t="s">
        <v>235</v>
      </c>
      <c r="C123" s="23">
        <v>5</v>
      </c>
      <c r="D123" s="24">
        <v>54.66</v>
      </c>
      <c r="E123" s="24">
        <f t="shared" si="4"/>
        <v>273.3</v>
      </c>
      <c r="F123" s="47">
        <v>0</v>
      </c>
      <c r="G123" s="37">
        <f t="shared" si="5"/>
        <v>0</v>
      </c>
      <c r="H123" s="1"/>
      <c r="I123" s="1"/>
      <c r="J123" s="1"/>
      <c r="K123" s="14"/>
      <c r="L123" s="1"/>
      <c r="M123" s="14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38" t="s">
        <v>236</v>
      </c>
      <c r="B124" s="21" t="s">
        <v>237</v>
      </c>
      <c r="C124" s="25"/>
      <c r="D124" s="25"/>
      <c r="E124" s="26"/>
      <c r="F124" s="48"/>
      <c r="G124" s="39"/>
      <c r="H124" s="1"/>
      <c r="I124" s="1"/>
      <c r="J124" s="1"/>
      <c r="K124" s="14"/>
      <c r="L124" s="1"/>
      <c r="M124" s="14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36" t="s">
        <v>238</v>
      </c>
      <c r="B125" s="20" t="s">
        <v>239</v>
      </c>
      <c r="C125" s="23">
        <v>200</v>
      </c>
      <c r="D125" s="24">
        <v>0.14000000000000001</v>
      </c>
      <c r="E125" s="24">
        <f t="shared" si="4"/>
        <v>28</v>
      </c>
      <c r="F125" s="47">
        <v>0</v>
      </c>
      <c r="G125" s="37">
        <f t="shared" si="5"/>
        <v>0</v>
      </c>
      <c r="H125" s="1"/>
      <c r="I125" s="1"/>
      <c r="J125" s="1"/>
      <c r="K125" s="14"/>
      <c r="L125" s="1"/>
      <c r="M125" s="14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36" t="s">
        <v>240</v>
      </c>
      <c r="B126" s="20" t="s">
        <v>241</v>
      </c>
      <c r="C126" s="23">
        <v>200</v>
      </c>
      <c r="D126" s="24">
        <v>0.2</v>
      </c>
      <c r="E126" s="24">
        <f t="shared" si="4"/>
        <v>40</v>
      </c>
      <c r="F126" s="47">
        <v>0</v>
      </c>
      <c r="G126" s="37">
        <f t="shared" si="5"/>
        <v>0</v>
      </c>
      <c r="H126" s="1"/>
      <c r="I126" s="1"/>
      <c r="J126" s="1"/>
      <c r="K126" s="14"/>
      <c r="L126" s="1"/>
      <c r="M126" s="14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36" t="s">
        <v>242</v>
      </c>
      <c r="B127" s="20" t="s">
        <v>243</v>
      </c>
      <c r="C127" s="23">
        <v>200</v>
      </c>
      <c r="D127" s="24">
        <v>0.25</v>
      </c>
      <c r="E127" s="24">
        <f t="shared" si="4"/>
        <v>50</v>
      </c>
      <c r="F127" s="47">
        <v>0</v>
      </c>
      <c r="G127" s="37">
        <f t="shared" si="5"/>
        <v>0</v>
      </c>
      <c r="H127" s="1"/>
      <c r="I127" s="1"/>
      <c r="J127" s="1"/>
      <c r="K127" s="14"/>
      <c r="L127" s="1"/>
      <c r="M127" s="14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36" t="s">
        <v>244</v>
      </c>
      <c r="B128" s="20" t="s">
        <v>245</v>
      </c>
      <c r="C128" s="23">
        <v>1000</v>
      </c>
      <c r="D128" s="24">
        <v>0.14000000000000001</v>
      </c>
      <c r="E128" s="24">
        <f t="shared" si="4"/>
        <v>140</v>
      </c>
      <c r="F128" s="47">
        <v>0</v>
      </c>
      <c r="G128" s="37">
        <f t="shared" si="5"/>
        <v>0</v>
      </c>
      <c r="H128" s="1"/>
      <c r="I128" s="1"/>
      <c r="J128" s="1"/>
      <c r="K128" s="14"/>
      <c r="L128" s="1"/>
      <c r="M128" s="14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36" t="s">
        <v>246</v>
      </c>
      <c r="B129" s="20" t="s">
        <v>247</v>
      </c>
      <c r="C129" s="23">
        <v>1000</v>
      </c>
      <c r="D129" s="24">
        <v>0.14000000000000001</v>
      </c>
      <c r="E129" s="24">
        <f t="shared" si="4"/>
        <v>140</v>
      </c>
      <c r="F129" s="47">
        <v>0</v>
      </c>
      <c r="G129" s="37">
        <f t="shared" si="5"/>
        <v>0</v>
      </c>
      <c r="H129" s="1"/>
      <c r="I129" s="1"/>
      <c r="J129" s="1"/>
      <c r="K129" s="14"/>
      <c r="L129" s="1"/>
      <c r="M129" s="14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38" t="s">
        <v>248</v>
      </c>
      <c r="B130" s="21" t="s">
        <v>249</v>
      </c>
      <c r="C130" s="25"/>
      <c r="D130" s="25"/>
      <c r="E130" s="26"/>
      <c r="F130" s="48"/>
      <c r="G130" s="39"/>
      <c r="H130" s="1"/>
      <c r="I130" s="1"/>
      <c r="J130" s="1"/>
      <c r="K130" s="14"/>
      <c r="L130" s="1"/>
      <c r="M130" s="14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36" t="s">
        <v>250</v>
      </c>
      <c r="B131" s="20" t="s">
        <v>251</v>
      </c>
      <c r="C131" s="23">
        <v>1</v>
      </c>
      <c r="D131" s="24">
        <v>42.86</v>
      </c>
      <c r="E131" s="24">
        <f t="shared" si="4"/>
        <v>42.86</v>
      </c>
      <c r="F131" s="47">
        <v>0</v>
      </c>
      <c r="G131" s="37">
        <f t="shared" si="5"/>
        <v>0</v>
      </c>
      <c r="H131" s="1"/>
      <c r="I131" s="1"/>
      <c r="J131" s="1"/>
      <c r="K131" s="14"/>
      <c r="L131" s="1"/>
      <c r="M131" s="14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36" t="s">
        <v>252</v>
      </c>
      <c r="B132" s="20" t="s">
        <v>253</v>
      </c>
      <c r="C132" s="23">
        <v>1</v>
      </c>
      <c r="D132" s="24">
        <v>65.5</v>
      </c>
      <c r="E132" s="24">
        <f t="shared" si="4"/>
        <v>65.5</v>
      </c>
      <c r="F132" s="47">
        <v>0</v>
      </c>
      <c r="G132" s="37">
        <f t="shared" si="5"/>
        <v>0</v>
      </c>
      <c r="H132" s="1"/>
      <c r="I132" s="1"/>
      <c r="J132" s="1"/>
      <c r="K132" s="14"/>
      <c r="L132" s="1"/>
      <c r="M132" s="14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36" t="s">
        <v>254</v>
      </c>
      <c r="B133" s="20" t="s">
        <v>255</v>
      </c>
      <c r="C133" s="23">
        <v>1</v>
      </c>
      <c r="D133" s="24">
        <v>238.16</v>
      </c>
      <c r="E133" s="24">
        <f t="shared" si="4"/>
        <v>238.16</v>
      </c>
      <c r="F133" s="47">
        <v>0</v>
      </c>
      <c r="G133" s="37">
        <f t="shared" si="5"/>
        <v>0</v>
      </c>
      <c r="H133" s="1"/>
      <c r="I133" s="1"/>
      <c r="J133" s="1"/>
      <c r="K133" s="14"/>
      <c r="L133" s="1"/>
      <c r="M133" s="14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36" t="s">
        <v>256</v>
      </c>
      <c r="B134" s="20" t="s">
        <v>257</v>
      </c>
      <c r="C134" s="23">
        <v>1</v>
      </c>
      <c r="D134" s="24">
        <v>38.11</v>
      </c>
      <c r="E134" s="24">
        <f t="shared" si="4"/>
        <v>38.11</v>
      </c>
      <c r="F134" s="47">
        <v>0</v>
      </c>
      <c r="G134" s="37">
        <f t="shared" si="5"/>
        <v>0</v>
      </c>
      <c r="H134" s="1"/>
      <c r="I134" s="1"/>
      <c r="J134" s="1"/>
      <c r="K134" s="14"/>
      <c r="L134" s="1"/>
      <c r="M134" s="14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36" t="s">
        <v>258</v>
      </c>
      <c r="B135" s="20" t="s">
        <v>259</v>
      </c>
      <c r="C135" s="23">
        <v>1</v>
      </c>
      <c r="D135" s="24">
        <v>38.11</v>
      </c>
      <c r="E135" s="24">
        <f t="shared" si="4"/>
        <v>38.11</v>
      </c>
      <c r="F135" s="47">
        <v>0</v>
      </c>
      <c r="G135" s="37">
        <f t="shared" si="5"/>
        <v>0</v>
      </c>
      <c r="H135" s="1"/>
      <c r="I135" s="1"/>
      <c r="J135" s="1"/>
      <c r="K135" s="14"/>
      <c r="L135" s="1"/>
      <c r="M135" s="14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36" t="s">
        <v>260</v>
      </c>
      <c r="B136" s="20" t="s">
        <v>261</v>
      </c>
      <c r="C136" s="23">
        <v>100</v>
      </c>
      <c r="D136" s="24">
        <v>1.31</v>
      </c>
      <c r="E136" s="24">
        <f t="shared" si="4"/>
        <v>131</v>
      </c>
      <c r="F136" s="47">
        <v>0</v>
      </c>
      <c r="G136" s="37">
        <f t="shared" si="5"/>
        <v>0</v>
      </c>
      <c r="H136" s="1"/>
      <c r="I136" s="1"/>
      <c r="J136" s="1"/>
      <c r="K136" s="14"/>
      <c r="L136" s="1"/>
      <c r="M136" s="14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36" t="s">
        <v>262</v>
      </c>
      <c r="B137" s="20" t="s">
        <v>263</v>
      </c>
      <c r="C137" s="23">
        <v>100</v>
      </c>
      <c r="D137" s="24">
        <v>1.0900000000000001</v>
      </c>
      <c r="E137" s="24">
        <f t="shared" si="4"/>
        <v>109</v>
      </c>
      <c r="F137" s="47">
        <v>0</v>
      </c>
      <c r="G137" s="37">
        <f t="shared" si="5"/>
        <v>0</v>
      </c>
      <c r="H137" s="1"/>
      <c r="I137" s="1"/>
      <c r="J137" s="1"/>
      <c r="K137" s="14"/>
      <c r="L137" s="1"/>
      <c r="M137" s="14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36" t="s">
        <v>264</v>
      </c>
      <c r="B138" s="20" t="s">
        <v>265</v>
      </c>
      <c r="C138" s="23">
        <v>100</v>
      </c>
      <c r="D138" s="24">
        <v>3.11</v>
      </c>
      <c r="E138" s="24">
        <f t="shared" si="4"/>
        <v>311</v>
      </c>
      <c r="F138" s="47">
        <v>0</v>
      </c>
      <c r="G138" s="37">
        <f t="shared" si="5"/>
        <v>0</v>
      </c>
      <c r="H138" s="1"/>
      <c r="I138" s="1"/>
      <c r="J138" s="1"/>
      <c r="K138" s="14"/>
      <c r="L138" s="1"/>
      <c r="M138" s="14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36" t="s">
        <v>266</v>
      </c>
      <c r="B139" s="20" t="s">
        <v>267</v>
      </c>
      <c r="C139" s="23">
        <v>100</v>
      </c>
      <c r="D139" s="24">
        <v>2.86</v>
      </c>
      <c r="E139" s="24">
        <f t="shared" si="4"/>
        <v>286</v>
      </c>
      <c r="F139" s="47">
        <v>0</v>
      </c>
      <c r="G139" s="37">
        <f t="shared" si="5"/>
        <v>0</v>
      </c>
      <c r="H139" s="1"/>
      <c r="I139" s="1"/>
      <c r="J139" s="1"/>
      <c r="K139" s="14"/>
      <c r="L139" s="1"/>
      <c r="M139" s="14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36" t="s">
        <v>268</v>
      </c>
      <c r="B140" s="20" t="s">
        <v>269</v>
      </c>
      <c r="C140" s="23">
        <v>100</v>
      </c>
      <c r="D140" s="24">
        <v>3.34</v>
      </c>
      <c r="E140" s="24">
        <f t="shared" si="4"/>
        <v>334</v>
      </c>
      <c r="F140" s="47">
        <v>0</v>
      </c>
      <c r="G140" s="37">
        <f t="shared" si="5"/>
        <v>0</v>
      </c>
      <c r="H140" s="1"/>
      <c r="I140" s="1"/>
      <c r="J140" s="1"/>
      <c r="K140" s="14"/>
      <c r="L140" s="1"/>
      <c r="M140" s="14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38" t="s">
        <v>270</v>
      </c>
      <c r="B141" s="21" t="s">
        <v>271</v>
      </c>
      <c r="C141" s="25"/>
      <c r="D141" s="25"/>
      <c r="E141" s="26"/>
      <c r="F141" s="48"/>
      <c r="G141" s="39"/>
      <c r="H141" s="1"/>
      <c r="I141" s="1"/>
      <c r="J141" s="1"/>
      <c r="K141" s="14"/>
      <c r="L141" s="1"/>
      <c r="M141" s="14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36" t="s">
        <v>272</v>
      </c>
      <c r="B142" s="20" t="s">
        <v>273</v>
      </c>
      <c r="C142" s="23">
        <v>80</v>
      </c>
      <c r="D142" s="24">
        <v>91.64</v>
      </c>
      <c r="E142" s="24">
        <f t="shared" si="4"/>
        <v>7331.2</v>
      </c>
      <c r="F142" s="47">
        <v>0</v>
      </c>
      <c r="G142" s="37">
        <f t="shared" si="5"/>
        <v>0</v>
      </c>
      <c r="H142" s="1"/>
      <c r="I142" s="1"/>
      <c r="J142" s="1"/>
      <c r="K142" s="14"/>
      <c r="L142" s="1"/>
      <c r="M142" s="14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36" t="s">
        <v>274</v>
      </c>
      <c r="B143" s="20" t="s">
        <v>275</v>
      </c>
      <c r="C143" s="23">
        <v>80</v>
      </c>
      <c r="D143" s="24">
        <v>111.28</v>
      </c>
      <c r="E143" s="24">
        <f t="shared" si="4"/>
        <v>8902.4</v>
      </c>
      <c r="F143" s="47">
        <v>0</v>
      </c>
      <c r="G143" s="37">
        <f t="shared" si="5"/>
        <v>0</v>
      </c>
      <c r="H143" s="1"/>
      <c r="I143" s="1"/>
      <c r="J143" s="1"/>
      <c r="K143" s="14"/>
      <c r="L143" s="1"/>
      <c r="M143" s="14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36" t="s">
        <v>276</v>
      </c>
      <c r="B144" s="20" t="s">
        <v>277</v>
      </c>
      <c r="C144" s="23">
        <v>20</v>
      </c>
      <c r="D144" s="24">
        <v>248.74</v>
      </c>
      <c r="E144" s="24">
        <f t="shared" ref="E144:E166" si="6">ROUND(D144*C144,2)</f>
        <v>4974.8</v>
      </c>
      <c r="F144" s="47">
        <v>0</v>
      </c>
      <c r="G144" s="37">
        <f t="shared" ref="G144:G164" si="7">IF(F144&gt;D144,F144/0,ROUND(C144*F144,2))</f>
        <v>0</v>
      </c>
      <c r="H144" s="1"/>
      <c r="I144" s="1"/>
      <c r="J144" s="1"/>
      <c r="K144" s="14"/>
      <c r="L144" s="1"/>
      <c r="M144" s="14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36" t="s">
        <v>278</v>
      </c>
      <c r="B145" s="20" t="s">
        <v>279</v>
      </c>
      <c r="C145" s="23">
        <v>10</v>
      </c>
      <c r="D145" s="24">
        <v>104.72</v>
      </c>
      <c r="E145" s="24">
        <f t="shared" si="6"/>
        <v>1047.2</v>
      </c>
      <c r="F145" s="47">
        <v>0</v>
      </c>
      <c r="G145" s="37">
        <f t="shared" si="7"/>
        <v>0</v>
      </c>
      <c r="H145" s="1"/>
      <c r="I145" s="1"/>
      <c r="J145" s="1"/>
      <c r="K145" s="14"/>
      <c r="L145" s="1"/>
      <c r="M145" s="14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38" t="s">
        <v>280</v>
      </c>
      <c r="B146" s="21" t="s">
        <v>281</v>
      </c>
      <c r="C146" s="25"/>
      <c r="D146" s="25"/>
      <c r="E146" s="26"/>
      <c r="F146" s="48"/>
      <c r="G146" s="39"/>
      <c r="H146" s="1"/>
      <c r="I146" s="1"/>
      <c r="J146" s="1"/>
      <c r="K146" s="14"/>
      <c r="L146" s="1"/>
      <c r="M146" s="14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36" t="s">
        <v>282</v>
      </c>
      <c r="B147" s="20" t="s">
        <v>283</v>
      </c>
      <c r="C147" s="23">
        <v>5</v>
      </c>
      <c r="D147" s="24">
        <v>123.39</v>
      </c>
      <c r="E147" s="24">
        <f t="shared" si="6"/>
        <v>616.95000000000005</v>
      </c>
      <c r="F147" s="47">
        <v>0</v>
      </c>
      <c r="G147" s="37">
        <f t="shared" si="7"/>
        <v>0</v>
      </c>
      <c r="H147" s="1"/>
      <c r="I147" s="1"/>
      <c r="J147" s="1"/>
      <c r="K147" s="14"/>
      <c r="L147" s="1"/>
      <c r="M147" s="14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36" t="s">
        <v>284</v>
      </c>
      <c r="B148" s="20" t="s">
        <v>285</v>
      </c>
      <c r="C148" s="23">
        <v>5</v>
      </c>
      <c r="D148" s="24">
        <v>133.27000000000001</v>
      </c>
      <c r="E148" s="24">
        <f t="shared" si="6"/>
        <v>666.35</v>
      </c>
      <c r="F148" s="47">
        <v>0</v>
      </c>
      <c r="G148" s="37">
        <f t="shared" si="7"/>
        <v>0</v>
      </c>
      <c r="H148" s="1"/>
      <c r="I148" s="1"/>
      <c r="J148" s="1"/>
      <c r="K148" s="14"/>
      <c r="L148" s="1"/>
      <c r="M148" s="14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36" t="s">
        <v>286</v>
      </c>
      <c r="B149" s="20" t="s">
        <v>287</v>
      </c>
      <c r="C149" s="23">
        <v>5</v>
      </c>
      <c r="D149" s="24">
        <v>149.31</v>
      </c>
      <c r="E149" s="24">
        <f t="shared" si="6"/>
        <v>746.55</v>
      </c>
      <c r="F149" s="47">
        <v>0</v>
      </c>
      <c r="G149" s="37">
        <f t="shared" si="7"/>
        <v>0</v>
      </c>
      <c r="H149" s="1"/>
      <c r="I149" s="1"/>
      <c r="J149" s="1"/>
      <c r="K149" s="14"/>
      <c r="L149" s="1"/>
      <c r="M149" s="14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36" t="s">
        <v>288</v>
      </c>
      <c r="B150" s="20" t="s">
        <v>289</v>
      </c>
      <c r="C150" s="23">
        <v>5</v>
      </c>
      <c r="D150" s="24">
        <v>196.2</v>
      </c>
      <c r="E150" s="24">
        <f t="shared" si="6"/>
        <v>981</v>
      </c>
      <c r="F150" s="47">
        <v>0</v>
      </c>
      <c r="G150" s="37">
        <f t="shared" si="7"/>
        <v>0</v>
      </c>
      <c r="H150" s="1"/>
      <c r="I150" s="1"/>
      <c r="J150" s="1"/>
      <c r="K150" s="14"/>
      <c r="L150" s="1"/>
      <c r="M150" s="14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36" t="s">
        <v>290</v>
      </c>
      <c r="B151" s="20" t="s">
        <v>291</v>
      </c>
      <c r="C151" s="23">
        <v>5</v>
      </c>
      <c r="D151" s="24">
        <v>196.2</v>
      </c>
      <c r="E151" s="24">
        <f t="shared" si="6"/>
        <v>981</v>
      </c>
      <c r="F151" s="47">
        <v>0</v>
      </c>
      <c r="G151" s="37">
        <f t="shared" si="7"/>
        <v>0</v>
      </c>
      <c r="H151" s="1"/>
      <c r="I151" s="1"/>
      <c r="J151" s="1"/>
      <c r="K151" s="14"/>
      <c r="L151" s="1"/>
      <c r="M151" s="14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36" t="s">
        <v>292</v>
      </c>
      <c r="B152" s="20" t="s">
        <v>293</v>
      </c>
      <c r="C152" s="23">
        <v>5</v>
      </c>
      <c r="D152" s="24">
        <v>112.29</v>
      </c>
      <c r="E152" s="24">
        <f t="shared" si="6"/>
        <v>561.45000000000005</v>
      </c>
      <c r="F152" s="47">
        <v>0</v>
      </c>
      <c r="G152" s="37">
        <f t="shared" si="7"/>
        <v>0</v>
      </c>
      <c r="H152" s="1"/>
      <c r="I152" s="1"/>
      <c r="J152" s="1"/>
      <c r="K152" s="14"/>
      <c r="L152" s="1"/>
      <c r="M152" s="14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36" t="s">
        <v>294</v>
      </c>
      <c r="B153" s="20" t="s">
        <v>295</v>
      </c>
      <c r="C153" s="23">
        <v>5</v>
      </c>
      <c r="D153" s="24">
        <v>132.04</v>
      </c>
      <c r="E153" s="24">
        <f t="shared" si="6"/>
        <v>660.2</v>
      </c>
      <c r="F153" s="47">
        <v>0</v>
      </c>
      <c r="G153" s="37">
        <f t="shared" si="7"/>
        <v>0</v>
      </c>
      <c r="H153" s="1"/>
      <c r="I153" s="1"/>
      <c r="J153" s="1"/>
      <c r="K153" s="14"/>
      <c r="L153" s="1"/>
      <c r="M153" s="14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36" t="s">
        <v>296</v>
      </c>
      <c r="B154" s="20" t="s">
        <v>297</v>
      </c>
      <c r="C154" s="23">
        <v>5</v>
      </c>
      <c r="D154" s="24">
        <v>275.17</v>
      </c>
      <c r="E154" s="24">
        <f t="shared" si="6"/>
        <v>1375.85</v>
      </c>
      <c r="F154" s="47">
        <v>0</v>
      </c>
      <c r="G154" s="37">
        <f t="shared" si="7"/>
        <v>0</v>
      </c>
      <c r="H154" s="1"/>
      <c r="I154" s="1"/>
      <c r="J154" s="1"/>
      <c r="K154" s="14"/>
      <c r="L154" s="1"/>
      <c r="M154" s="14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36" t="s">
        <v>298</v>
      </c>
      <c r="B155" s="20" t="s">
        <v>299</v>
      </c>
      <c r="C155" s="23">
        <v>5</v>
      </c>
      <c r="D155" s="24">
        <v>372.66</v>
      </c>
      <c r="E155" s="24">
        <f t="shared" si="6"/>
        <v>1863.3</v>
      </c>
      <c r="F155" s="47">
        <v>0</v>
      </c>
      <c r="G155" s="37">
        <f t="shared" si="7"/>
        <v>0</v>
      </c>
      <c r="H155" s="1"/>
      <c r="I155" s="1"/>
      <c r="J155" s="1"/>
      <c r="K155" s="14"/>
      <c r="L155" s="1"/>
      <c r="M155" s="14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36" t="s">
        <v>300</v>
      </c>
      <c r="B156" s="20" t="s">
        <v>301</v>
      </c>
      <c r="C156" s="23">
        <v>5</v>
      </c>
      <c r="D156" s="24">
        <v>141.91</v>
      </c>
      <c r="E156" s="24">
        <f t="shared" si="6"/>
        <v>709.55</v>
      </c>
      <c r="F156" s="47">
        <v>0</v>
      </c>
      <c r="G156" s="37">
        <f t="shared" si="7"/>
        <v>0</v>
      </c>
      <c r="H156" s="1"/>
      <c r="I156" s="1"/>
      <c r="J156" s="1"/>
      <c r="K156" s="14"/>
      <c r="L156" s="1"/>
      <c r="M156" s="14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36" t="s">
        <v>302</v>
      </c>
      <c r="B157" s="20" t="s">
        <v>303</v>
      </c>
      <c r="C157" s="23">
        <v>5</v>
      </c>
      <c r="D157" s="24">
        <v>167.82</v>
      </c>
      <c r="E157" s="24">
        <f t="shared" si="6"/>
        <v>839.1</v>
      </c>
      <c r="F157" s="47">
        <v>0</v>
      </c>
      <c r="G157" s="37">
        <f t="shared" si="7"/>
        <v>0</v>
      </c>
      <c r="H157" s="1"/>
      <c r="I157" s="1"/>
      <c r="J157" s="1"/>
      <c r="K157" s="14"/>
      <c r="L157" s="1"/>
      <c r="M157" s="14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36" t="s">
        <v>304</v>
      </c>
      <c r="B158" s="20" t="s">
        <v>305</v>
      </c>
      <c r="C158" s="23">
        <v>5</v>
      </c>
      <c r="D158" s="24">
        <v>201.14</v>
      </c>
      <c r="E158" s="24">
        <f t="shared" si="6"/>
        <v>1005.7</v>
      </c>
      <c r="F158" s="47">
        <v>0</v>
      </c>
      <c r="G158" s="37">
        <f t="shared" si="7"/>
        <v>0</v>
      </c>
      <c r="H158" s="1"/>
      <c r="I158" s="1"/>
      <c r="J158" s="1"/>
      <c r="K158" s="14"/>
      <c r="L158" s="1"/>
      <c r="M158" s="14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36" t="s">
        <v>306</v>
      </c>
      <c r="B159" s="20" t="s">
        <v>307</v>
      </c>
      <c r="C159" s="23">
        <v>5</v>
      </c>
      <c r="D159" s="24">
        <v>236.92</v>
      </c>
      <c r="E159" s="24">
        <f t="shared" si="6"/>
        <v>1184.5999999999999</v>
      </c>
      <c r="F159" s="47">
        <v>0</v>
      </c>
      <c r="G159" s="37">
        <f t="shared" si="7"/>
        <v>0</v>
      </c>
      <c r="H159" s="1"/>
      <c r="I159" s="1"/>
      <c r="J159" s="1"/>
      <c r="K159" s="14"/>
      <c r="L159" s="1"/>
      <c r="M159" s="14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38" t="s">
        <v>308</v>
      </c>
      <c r="B160" s="21" t="s">
        <v>309</v>
      </c>
      <c r="C160" s="25"/>
      <c r="D160" s="25"/>
      <c r="E160" s="26"/>
      <c r="F160" s="48"/>
      <c r="G160" s="39"/>
      <c r="H160" s="1"/>
      <c r="I160" s="1"/>
      <c r="J160" s="1"/>
      <c r="K160" s="14"/>
      <c r="L160" s="1"/>
      <c r="M160" s="14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36" t="s">
        <v>310</v>
      </c>
      <c r="B161" s="20" t="s">
        <v>311</v>
      </c>
      <c r="C161" s="23">
        <v>15</v>
      </c>
      <c r="D161" s="24">
        <v>1099.6600000000001</v>
      </c>
      <c r="E161" s="24">
        <f t="shared" si="6"/>
        <v>16494.900000000001</v>
      </c>
      <c r="F161" s="47">
        <v>0</v>
      </c>
      <c r="G161" s="37">
        <f t="shared" si="7"/>
        <v>0</v>
      </c>
      <c r="H161" s="1"/>
      <c r="I161" s="1"/>
      <c r="J161" s="1"/>
      <c r="K161" s="14"/>
      <c r="L161" s="1"/>
      <c r="M161" s="14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36" t="s">
        <v>312</v>
      </c>
      <c r="B162" s="20" t="s">
        <v>313</v>
      </c>
      <c r="C162" s="23">
        <v>15</v>
      </c>
      <c r="D162" s="24">
        <v>549.83000000000004</v>
      </c>
      <c r="E162" s="24">
        <f t="shared" si="6"/>
        <v>8247.4500000000007</v>
      </c>
      <c r="F162" s="47">
        <v>0</v>
      </c>
      <c r="G162" s="37">
        <f t="shared" si="7"/>
        <v>0</v>
      </c>
      <c r="H162" s="1"/>
      <c r="I162" s="1"/>
      <c r="J162" s="1"/>
      <c r="K162" s="14"/>
      <c r="L162" s="1"/>
      <c r="M162" s="14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36" t="s">
        <v>314</v>
      </c>
      <c r="B163" s="20" t="s">
        <v>315</v>
      </c>
      <c r="C163" s="23">
        <v>15</v>
      </c>
      <c r="D163" s="24">
        <v>117.83</v>
      </c>
      <c r="E163" s="24">
        <f t="shared" si="6"/>
        <v>1767.45</v>
      </c>
      <c r="F163" s="47">
        <v>0</v>
      </c>
      <c r="G163" s="37">
        <f t="shared" si="7"/>
        <v>0</v>
      </c>
      <c r="H163" s="1"/>
      <c r="I163" s="1"/>
      <c r="J163" s="1"/>
      <c r="K163" s="14"/>
      <c r="L163" s="1"/>
      <c r="M163" s="14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36" t="s">
        <v>316</v>
      </c>
      <c r="B164" s="20" t="s">
        <v>317</v>
      </c>
      <c r="C164" s="23">
        <v>50</v>
      </c>
      <c r="D164" s="24">
        <v>43.99</v>
      </c>
      <c r="E164" s="24">
        <f t="shared" si="6"/>
        <v>2199.5</v>
      </c>
      <c r="F164" s="47">
        <v>0</v>
      </c>
      <c r="G164" s="37">
        <f t="shared" si="7"/>
        <v>0</v>
      </c>
      <c r="H164" s="1"/>
      <c r="I164" s="1"/>
      <c r="J164" s="1"/>
      <c r="K164" s="14"/>
      <c r="L164" s="1"/>
      <c r="M164" s="14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38" t="s">
        <v>318</v>
      </c>
      <c r="B165" s="21" t="s">
        <v>319</v>
      </c>
      <c r="C165" s="25"/>
      <c r="D165" s="25"/>
      <c r="E165" s="26"/>
      <c r="F165" s="26"/>
      <c r="G165" s="39"/>
      <c r="H165" s="1"/>
      <c r="I165" s="1"/>
      <c r="J165" s="1"/>
      <c r="K165" s="14"/>
      <c r="L165" s="1"/>
      <c r="M165" s="14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thickBot="1">
      <c r="A166" s="40" t="s">
        <v>320</v>
      </c>
      <c r="B166" s="41" t="s">
        <v>321</v>
      </c>
      <c r="C166" s="42">
        <v>1</v>
      </c>
      <c r="D166" s="43">
        <v>20000</v>
      </c>
      <c r="E166" s="43">
        <f t="shared" si="6"/>
        <v>20000</v>
      </c>
      <c r="F166" s="43"/>
      <c r="G166" s="44">
        <v>20000</v>
      </c>
      <c r="H166" s="1"/>
      <c r="I166" s="1"/>
      <c r="J166" s="1"/>
      <c r="K166" s="14"/>
      <c r="L166" s="1"/>
      <c r="M166" s="14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 thickBot="1">
      <c r="A167" s="30"/>
      <c r="B167" s="22"/>
      <c r="C167" s="22"/>
      <c r="D167" s="22"/>
      <c r="E167" s="45">
        <f>SUM(E14:E166)</f>
        <v>132475.34000000003</v>
      </c>
      <c r="F167" s="22"/>
      <c r="G167" s="46">
        <f>IF(SUM(G14:G166)=20000,0,SUM(G14:G166))</f>
        <v>0</v>
      </c>
      <c r="H167" s="1"/>
      <c r="I167" s="1"/>
      <c r="J167" s="1"/>
      <c r="K167" s="15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thickBot="1">
      <c r="A168" s="16"/>
      <c r="B168" s="17"/>
      <c r="C168" s="17"/>
      <c r="D168" s="17"/>
      <c r="E168" s="17"/>
      <c r="F168" s="17"/>
      <c r="G168" s="18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53" t="s">
        <v>22</v>
      </c>
      <c r="B169" s="54"/>
      <c r="C169" s="54"/>
      <c r="D169" s="54"/>
      <c r="E169" s="55"/>
      <c r="F169" s="56">
        <f>IF(G167&lt;=E167,G167,"ERROR: Límite superado")</f>
        <v>0</v>
      </c>
      <c r="G169" s="57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36" customHeight="1">
      <c r="A170" s="58" t="s">
        <v>23</v>
      </c>
      <c r="B170" s="59"/>
      <c r="C170" s="59"/>
      <c r="D170" s="59"/>
      <c r="E170" s="59"/>
      <c r="F170" s="60"/>
      <c r="G170" s="1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9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9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9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9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9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9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9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9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9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9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9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9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9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9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9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9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9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9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9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9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9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9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9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9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9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9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9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9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9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9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9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9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9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9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9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9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9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9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9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9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9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9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9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9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9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9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9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9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9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9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9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9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9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9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9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9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9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9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9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9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9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9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9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9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9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9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9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9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9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9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9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9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9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9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9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9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9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9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9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9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9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9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9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9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9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9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9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9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9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9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9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9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9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9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9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9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9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9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9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9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9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9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9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9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9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9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9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9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9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9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9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9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9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9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9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9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9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9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9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9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9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9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9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9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9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9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9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9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9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9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9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9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9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9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9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9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9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9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9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9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9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9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9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9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9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9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9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9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9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9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9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9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9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9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9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9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9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9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9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9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9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9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9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9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9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9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9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9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9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9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9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9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9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9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9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9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9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9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9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9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9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9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9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9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9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9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9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9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9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9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9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9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9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9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9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9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9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9"/>
    </row>
    <row r="372" spans="1:26" ht="15.75" customHeight="1">
      <c r="A372" s="19"/>
    </row>
    <row r="373" spans="1:26" ht="15.75" customHeight="1">
      <c r="A373" s="19"/>
    </row>
    <row r="374" spans="1:26" ht="15.75" customHeight="1">
      <c r="A374" s="19"/>
    </row>
    <row r="375" spans="1:26" ht="15.75" customHeight="1">
      <c r="A375" s="19"/>
    </row>
    <row r="376" spans="1:26" ht="15.75" customHeight="1">
      <c r="A376" s="19"/>
    </row>
    <row r="377" spans="1:26" ht="15.75" customHeight="1">
      <c r="A377" s="19"/>
    </row>
    <row r="378" spans="1:26" ht="15.75" customHeight="1">
      <c r="A378" s="19"/>
    </row>
    <row r="379" spans="1:26" ht="15.75" customHeight="1">
      <c r="A379" s="19"/>
    </row>
    <row r="380" spans="1:26" ht="15.75" customHeight="1">
      <c r="A380" s="19"/>
    </row>
    <row r="381" spans="1:26" ht="15.75" customHeight="1">
      <c r="A381" s="19"/>
    </row>
    <row r="382" spans="1:26" ht="15.75" customHeight="1">
      <c r="A382" s="19"/>
    </row>
    <row r="383" spans="1:26" ht="15.75" customHeight="1">
      <c r="A383" s="19"/>
    </row>
    <row r="384" spans="1:26" ht="15.75" customHeight="1">
      <c r="A384" s="19"/>
    </row>
    <row r="385" spans="1:1" ht="15.75" customHeight="1">
      <c r="A385" s="19"/>
    </row>
    <row r="386" spans="1:1" ht="15.75" customHeight="1">
      <c r="A386" s="19"/>
    </row>
    <row r="387" spans="1:1" ht="15.75" customHeight="1">
      <c r="A387" s="19"/>
    </row>
    <row r="388" spans="1:1" ht="15.75" customHeight="1">
      <c r="A388" s="19"/>
    </row>
    <row r="389" spans="1:1" ht="15.75" customHeight="1">
      <c r="A389" s="19"/>
    </row>
    <row r="390" spans="1:1" ht="15.75" customHeight="1">
      <c r="A390" s="19"/>
    </row>
    <row r="391" spans="1:1" ht="15.75" customHeight="1">
      <c r="A391" s="19"/>
    </row>
    <row r="392" spans="1:1" ht="15.75" customHeight="1">
      <c r="A392" s="19"/>
    </row>
    <row r="393" spans="1:1" ht="15.75" customHeight="1">
      <c r="A393" s="19"/>
    </row>
    <row r="394" spans="1:1" ht="15.75" customHeight="1">
      <c r="A394" s="19"/>
    </row>
    <row r="395" spans="1:1" ht="15.75" customHeight="1">
      <c r="A395" s="19"/>
    </row>
    <row r="396" spans="1:1" ht="15.75" customHeight="1">
      <c r="A396" s="19"/>
    </row>
    <row r="397" spans="1:1" ht="15.75" customHeight="1">
      <c r="A397" s="19"/>
    </row>
    <row r="398" spans="1:1" ht="15.75" customHeight="1">
      <c r="A398" s="19"/>
    </row>
    <row r="399" spans="1:1" ht="15.75" customHeight="1">
      <c r="A399" s="19"/>
    </row>
    <row r="400" spans="1:1" ht="15.75" customHeight="1">
      <c r="A400" s="19"/>
    </row>
    <row r="401" spans="1:1" ht="15.75" customHeight="1">
      <c r="A401" s="19"/>
    </row>
    <row r="402" spans="1:1" ht="15.75" customHeight="1">
      <c r="A402" s="19"/>
    </row>
    <row r="403" spans="1:1" ht="15.75" customHeight="1">
      <c r="A403" s="19"/>
    </row>
    <row r="404" spans="1:1" ht="15.75" customHeight="1">
      <c r="A404" s="19"/>
    </row>
    <row r="405" spans="1:1" ht="15.75" customHeight="1">
      <c r="A405" s="19"/>
    </row>
    <row r="406" spans="1:1" ht="15.75" customHeight="1">
      <c r="A406" s="19"/>
    </row>
    <row r="407" spans="1:1" ht="15.75" customHeight="1">
      <c r="A407" s="19"/>
    </row>
    <row r="408" spans="1:1" ht="15.75" customHeight="1">
      <c r="A408" s="19"/>
    </row>
    <row r="409" spans="1:1" ht="15.75" customHeight="1">
      <c r="A409" s="19"/>
    </row>
    <row r="410" spans="1:1" ht="15.75" customHeight="1">
      <c r="A410" s="19"/>
    </row>
    <row r="411" spans="1:1" ht="15.75" customHeight="1">
      <c r="A411" s="19"/>
    </row>
    <row r="412" spans="1:1" ht="15.75" customHeight="1">
      <c r="A412" s="19"/>
    </row>
    <row r="413" spans="1:1" ht="15.75" customHeight="1">
      <c r="A413" s="19"/>
    </row>
    <row r="414" spans="1:1" ht="15.75" customHeight="1">
      <c r="A414" s="19"/>
    </row>
    <row r="415" spans="1:1" ht="15.75" customHeight="1">
      <c r="A415" s="19"/>
    </row>
    <row r="416" spans="1:1" ht="15.75" customHeight="1">
      <c r="A416" s="19"/>
    </row>
    <row r="417" spans="1:1" ht="15.75" customHeight="1">
      <c r="A417" s="19"/>
    </row>
    <row r="418" spans="1:1" ht="15.75" customHeight="1">
      <c r="A418" s="19"/>
    </row>
    <row r="419" spans="1:1" ht="15.75" customHeight="1">
      <c r="A419" s="19"/>
    </row>
    <row r="420" spans="1:1" ht="15.75" customHeight="1">
      <c r="A420" s="19"/>
    </row>
    <row r="421" spans="1:1" ht="15.75" customHeight="1">
      <c r="A421" s="19"/>
    </row>
    <row r="422" spans="1:1" ht="15.75" customHeight="1">
      <c r="A422" s="19"/>
    </row>
    <row r="423" spans="1:1" ht="15.75" customHeight="1">
      <c r="A423" s="19"/>
    </row>
    <row r="424" spans="1:1" ht="15.75" customHeight="1">
      <c r="A424" s="19"/>
    </row>
    <row r="425" spans="1:1" ht="15.75" customHeight="1">
      <c r="A425" s="19"/>
    </row>
    <row r="426" spans="1:1" ht="15.75" customHeight="1">
      <c r="A426" s="19"/>
    </row>
    <row r="427" spans="1:1" ht="15.75" customHeight="1">
      <c r="A427" s="19"/>
    </row>
    <row r="428" spans="1:1" ht="15.75" customHeight="1">
      <c r="A428" s="19"/>
    </row>
    <row r="429" spans="1:1" ht="15.75" customHeight="1">
      <c r="A429" s="19"/>
    </row>
    <row r="430" spans="1:1" ht="15.75" customHeight="1">
      <c r="A430" s="19"/>
    </row>
    <row r="431" spans="1:1" ht="15.75" customHeight="1">
      <c r="A431" s="19"/>
    </row>
    <row r="432" spans="1:1" ht="15.75" customHeight="1">
      <c r="A432" s="19"/>
    </row>
    <row r="433" spans="1:1" ht="15.75" customHeight="1">
      <c r="A433" s="19"/>
    </row>
    <row r="434" spans="1:1" ht="15.75" customHeight="1">
      <c r="A434" s="19"/>
    </row>
    <row r="435" spans="1:1" ht="15.75" customHeight="1">
      <c r="A435" s="19"/>
    </row>
    <row r="436" spans="1:1" ht="15.75" customHeight="1">
      <c r="A436" s="19"/>
    </row>
    <row r="437" spans="1:1" ht="15.75" customHeight="1">
      <c r="A437" s="19"/>
    </row>
    <row r="438" spans="1:1" ht="15.75" customHeight="1">
      <c r="A438" s="19"/>
    </row>
    <row r="439" spans="1:1" ht="15.75" customHeight="1">
      <c r="A439" s="19"/>
    </row>
    <row r="440" spans="1:1" ht="15.75" customHeight="1">
      <c r="A440" s="19"/>
    </row>
    <row r="441" spans="1:1" ht="15.75" customHeight="1">
      <c r="A441" s="19"/>
    </row>
    <row r="442" spans="1:1" ht="15.75" customHeight="1">
      <c r="A442" s="19"/>
    </row>
    <row r="443" spans="1:1" ht="15.75" customHeight="1">
      <c r="A443" s="19"/>
    </row>
    <row r="444" spans="1:1" ht="15.75" customHeight="1">
      <c r="A444" s="19"/>
    </row>
    <row r="445" spans="1:1" ht="15.75" customHeight="1">
      <c r="A445" s="19"/>
    </row>
    <row r="446" spans="1:1" ht="15.75" customHeight="1">
      <c r="A446" s="19"/>
    </row>
    <row r="447" spans="1:1" ht="15.75" customHeight="1">
      <c r="A447" s="19"/>
    </row>
    <row r="448" spans="1:1" ht="15.75" customHeight="1">
      <c r="A448" s="19"/>
    </row>
    <row r="449" spans="1:1" ht="15.75" customHeight="1">
      <c r="A449" s="19"/>
    </row>
    <row r="450" spans="1:1" ht="15.75" customHeight="1">
      <c r="A450" s="19"/>
    </row>
    <row r="451" spans="1:1" ht="15.75" customHeight="1">
      <c r="A451" s="19"/>
    </row>
    <row r="452" spans="1:1" ht="15.75" customHeight="1">
      <c r="A452" s="19"/>
    </row>
    <row r="453" spans="1:1" ht="15.75" customHeight="1">
      <c r="A453" s="19"/>
    </row>
    <row r="454" spans="1:1" ht="15.75" customHeight="1">
      <c r="A454" s="19"/>
    </row>
    <row r="455" spans="1:1" ht="15.75" customHeight="1">
      <c r="A455" s="19"/>
    </row>
    <row r="456" spans="1:1" ht="15.75" customHeight="1">
      <c r="A456" s="19"/>
    </row>
    <row r="457" spans="1:1" ht="15.75" customHeight="1">
      <c r="A457" s="19"/>
    </row>
    <row r="458" spans="1:1" ht="15.75" customHeight="1">
      <c r="A458" s="19"/>
    </row>
    <row r="459" spans="1:1" ht="15.75" customHeight="1">
      <c r="A459" s="19"/>
    </row>
    <row r="460" spans="1:1" ht="15.75" customHeight="1">
      <c r="A460" s="19"/>
    </row>
    <row r="461" spans="1:1" ht="15.75" customHeight="1">
      <c r="A461" s="19"/>
    </row>
    <row r="462" spans="1:1" ht="15.75" customHeight="1">
      <c r="A462" s="19"/>
    </row>
    <row r="463" spans="1:1" ht="15.75" customHeight="1">
      <c r="A463" s="19"/>
    </row>
    <row r="464" spans="1:1" ht="15.75" customHeight="1">
      <c r="A464" s="19"/>
    </row>
    <row r="465" spans="1:1" ht="15.75" customHeight="1">
      <c r="A465" s="19"/>
    </row>
    <row r="466" spans="1:1" ht="15.75" customHeight="1">
      <c r="A466" s="19"/>
    </row>
    <row r="467" spans="1:1" ht="15.75" customHeight="1">
      <c r="A467" s="19"/>
    </row>
    <row r="468" spans="1:1" ht="15.75" customHeight="1">
      <c r="A468" s="19"/>
    </row>
    <row r="469" spans="1:1" ht="15.75" customHeight="1">
      <c r="A469" s="19"/>
    </row>
    <row r="470" spans="1:1" ht="15.75" customHeight="1">
      <c r="A470" s="19"/>
    </row>
    <row r="471" spans="1:1" ht="15.75" customHeight="1">
      <c r="A471" s="19"/>
    </row>
    <row r="472" spans="1:1" ht="15.75" customHeight="1">
      <c r="A472" s="19"/>
    </row>
    <row r="473" spans="1:1" ht="15.75" customHeight="1">
      <c r="A473" s="19"/>
    </row>
    <row r="474" spans="1:1" ht="15.75" customHeight="1">
      <c r="A474" s="19"/>
    </row>
    <row r="475" spans="1:1" ht="15.75" customHeight="1">
      <c r="A475" s="19"/>
    </row>
    <row r="476" spans="1:1" ht="15.75" customHeight="1">
      <c r="A476" s="19"/>
    </row>
    <row r="477" spans="1:1" ht="15.75" customHeight="1">
      <c r="A477" s="19"/>
    </row>
    <row r="478" spans="1:1" ht="15.75" customHeight="1">
      <c r="A478" s="19"/>
    </row>
    <row r="479" spans="1:1" ht="15.75" customHeight="1">
      <c r="A479" s="19"/>
    </row>
    <row r="480" spans="1:1" ht="15.75" customHeight="1">
      <c r="A480" s="19"/>
    </row>
    <row r="481" spans="1:1" ht="15.75" customHeight="1">
      <c r="A481" s="19"/>
    </row>
    <row r="482" spans="1:1" ht="15.75" customHeight="1">
      <c r="A482" s="19"/>
    </row>
    <row r="483" spans="1:1" ht="15.75" customHeight="1">
      <c r="A483" s="19"/>
    </row>
    <row r="484" spans="1:1" ht="15.75" customHeight="1">
      <c r="A484" s="19"/>
    </row>
    <row r="485" spans="1:1" ht="15.75" customHeight="1">
      <c r="A485" s="19"/>
    </row>
    <row r="486" spans="1:1" ht="15.75" customHeight="1">
      <c r="A486" s="19"/>
    </row>
    <row r="487" spans="1:1" ht="15.75" customHeight="1">
      <c r="A487" s="19"/>
    </row>
    <row r="488" spans="1:1" ht="15.75" customHeight="1">
      <c r="A488" s="19"/>
    </row>
    <row r="489" spans="1:1" ht="15.75" customHeight="1">
      <c r="A489" s="19"/>
    </row>
    <row r="490" spans="1:1" ht="15.75" customHeight="1">
      <c r="A490" s="19"/>
    </row>
    <row r="491" spans="1:1" ht="15.75" customHeight="1">
      <c r="A491" s="19"/>
    </row>
    <row r="492" spans="1:1" ht="15.75" customHeight="1">
      <c r="A492" s="19"/>
    </row>
    <row r="493" spans="1:1" ht="15.75" customHeight="1">
      <c r="A493" s="19"/>
    </row>
    <row r="494" spans="1:1" ht="15.75" customHeight="1">
      <c r="A494" s="19"/>
    </row>
    <row r="495" spans="1:1" ht="15.75" customHeight="1">
      <c r="A495" s="19"/>
    </row>
    <row r="496" spans="1:1" ht="15.75" customHeight="1">
      <c r="A496" s="19"/>
    </row>
    <row r="497" spans="1:1" ht="15.75" customHeight="1">
      <c r="A497" s="19"/>
    </row>
    <row r="498" spans="1:1" ht="15.75" customHeight="1">
      <c r="A498" s="19"/>
    </row>
    <row r="499" spans="1:1" ht="15.75" customHeight="1">
      <c r="A499" s="19"/>
    </row>
    <row r="500" spans="1:1" ht="15.75" customHeight="1">
      <c r="A500" s="19"/>
    </row>
    <row r="501" spans="1:1" ht="15.75" customHeight="1">
      <c r="A501" s="19"/>
    </row>
    <row r="502" spans="1:1" ht="15.75" customHeight="1">
      <c r="A502" s="19"/>
    </row>
    <row r="503" spans="1:1" ht="15.75" customHeight="1">
      <c r="A503" s="19"/>
    </row>
    <row r="504" spans="1:1" ht="15.75" customHeight="1">
      <c r="A504" s="19"/>
    </row>
    <row r="505" spans="1:1" ht="15.75" customHeight="1">
      <c r="A505" s="19"/>
    </row>
    <row r="506" spans="1:1" ht="15.75" customHeight="1">
      <c r="A506" s="19"/>
    </row>
    <row r="507" spans="1:1" ht="15.75" customHeight="1">
      <c r="A507" s="19"/>
    </row>
    <row r="508" spans="1:1" ht="15.75" customHeight="1">
      <c r="A508" s="19"/>
    </row>
    <row r="509" spans="1:1" ht="15.75" customHeight="1">
      <c r="A509" s="19"/>
    </row>
    <row r="510" spans="1:1" ht="15.75" customHeight="1">
      <c r="A510" s="19"/>
    </row>
    <row r="511" spans="1:1" ht="15.75" customHeight="1">
      <c r="A511" s="19"/>
    </row>
    <row r="512" spans="1:1" ht="15.75" customHeight="1">
      <c r="A512" s="19"/>
    </row>
    <row r="513" spans="1:1" ht="15.75" customHeight="1">
      <c r="A513" s="19"/>
    </row>
    <row r="514" spans="1:1" ht="15.75" customHeight="1">
      <c r="A514" s="19"/>
    </row>
    <row r="515" spans="1:1" ht="15.75" customHeight="1">
      <c r="A515" s="19"/>
    </row>
    <row r="516" spans="1:1" ht="15.75" customHeight="1">
      <c r="A516" s="19"/>
    </row>
    <row r="517" spans="1:1" ht="15.75" customHeight="1">
      <c r="A517" s="19"/>
    </row>
    <row r="518" spans="1:1" ht="15.75" customHeight="1">
      <c r="A518" s="19"/>
    </row>
    <row r="519" spans="1:1" ht="15.75" customHeight="1">
      <c r="A519" s="19"/>
    </row>
    <row r="520" spans="1:1" ht="15.75" customHeight="1">
      <c r="A520" s="19"/>
    </row>
    <row r="521" spans="1:1" ht="15.75" customHeight="1">
      <c r="A521" s="19"/>
    </row>
    <row r="522" spans="1:1" ht="15.75" customHeight="1">
      <c r="A522" s="19"/>
    </row>
    <row r="523" spans="1:1" ht="15.75" customHeight="1">
      <c r="A523" s="19"/>
    </row>
    <row r="524" spans="1:1" ht="15.75" customHeight="1">
      <c r="A524" s="19"/>
    </row>
    <row r="525" spans="1:1" ht="15.75" customHeight="1">
      <c r="A525" s="19"/>
    </row>
    <row r="526" spans="1:1" ht="15.75" customHeight="1">
      <c r="A526" s="19"/>
    </row>
    <row r="527" spans="1:1" ht="15.75" customHeight="1">
      <c r="A527" s="19"/>
    </row>
    <row r="528" spans="1:1" ht="15.75" customHeight="1">
      <c r="A528" s="19"/>
    </row>
    <row r="529" spans="1:1" ht="15.75" customHeight="1">
      <c r="A529" s="19"/>
    </row>
    <row r="530" spans="1:1" ht="15.75" customHeight="1">
      <c r="A530" s="19"/>
    </row>
    <row r="531" spans="1:1" ht="15.75" customHeight="1">
      <c r="A531" s="19"/>
    </row>
    <row r="532" spans="1:1" ht="15.75" customHeight="1">
      <c r="A532" s="19"/>
    </row>
    <row r="533" spans="1:1" ht="15.75" customHeight="1">
      <c r="A533" s="19"/>
    </row>
    <row r="534" spans="1:1" ht="15.75" customHeight="1">
      <c r="A534" s="19"/>
    </row>
    <row r="535" spans="1:1" ht="15.75" customHeight="1">
      <c r="A535" s="19"/>
    </row>
    <row r="536" spans="1:1" ht="15.75" customHeight="1">
      <c r="A536" s="19"/>
    </row>
    <row r="537" spans="1:1" ht="15.75" customHeight="1">
      <c r="A537" s="19"/>
    </row>
    <row r="538" spans="1:1" ht="15.75" customHeight="1">
      <c r="A538" s="19"/>
    </row>
    <row r="539" spans="1:1" ht="15.75" customHeight="1">
      <c r="A539" s="19"/>
    </row>
    <row r="540" spans="1:1" ht="15.75" customHeight="1">
      <c r="A540" s="19"/>
    </row>
    <row r="541" spans="1:1" ht="15.75" customHeight="1">
      <c r="A541" s="19"/>
    </row>
    <row r="542" spans="1:1" ht="15.75" customHeight="1">
      <c r="A542" s="19"/>
    </row>
    <row r="543" spans="1:1" ht="15.75" customHeight="1">
      <c r="A543" s="19"/>
    </row>
    <row r="544" spans="1:1" ht="15.75" customHeight="1">
      <c r="A544" s="19"/>
    </row>
    <row r="545" spans="1:1" ht="15.75" customHeight="1">
      <c r="A545" s="19"/>
    </row>
    <row r="546" spans="1:1" ht="15.75" customHeight="1">
      <c r="A546" s="19"/>
    </row>
    <row r="547" spans="1:1" ht="15.75" customHeight="1">
      <c r="A547" s="19"/>
    </row>
    <row r="548" spans="1:1" ht="15.75" customHeight="1">
      <c r="A548" s="19"/>
    </row>
    <row r="549" spans="1:1" ht="15.75" customHeight="1">
      <c r="A549" s="19"/>
    </row>
    <row r="550" spans="1:1" ht="15.75" customHeight="1">
      <c r="A550" s="19"/>
    </row>
    <row r="551" spans="1:1" ht="15.75" customHeight="1">
      <c r="A551" s="19"/>
    </row>
    <row r="552" spans="1:1" ht="15.75" customHeight="1">
      <c r="A552" s="19"/>
    </row>
    <row r="553" spans="1:1" ht="15.75" customHeight="1">
      <c r="A553" s="19"/>
    </row>
    <row r="554" spans="1:1" ht="15.75" customHeight="1">
      <c r="A554" s="19"/>
    </row>
    <row r="555" spans="1:1" ht="15.75" customHeight="1">
      <c r="A555" s="19"/>
    </row>
    <row r="556" spans="1:1" ht="15.75" customHeight="1">
      <c r="A556" s="19"/>
    </row>
    <row r="557" spans="1:1" ht="15.75" customHeight="1">
      <c r="A557" s="19"/>
    </row>
    <row r="558" spans="1:1" ht="15.75" customHeight="1">
      <c r="A558" s="19"/>
    </row>
    <row r="559" spans="1:1" ht="15.75" customHeight="1">
      <c r="A559" s="19"/>
    </row>
    <row r="560" spans="1:1" ht="15.75" customHeight="1">
      <c r="A560" s="19"/>
    </row>
    <row r="561" spans="1:1" ht="15.75" customHeight="1">
      <c r="A561" s="19"/>
    </row>
    <row r="562" spans="1:1" ht="15.75" customHeight="1">
      <c r="A562" s="19"/>
    </row>
    <row r="563" spans="1:1" ht="15.75" customHeight="1">
      <c r="A563" s="19"/>
    </row>
    <row r="564" spans="1:1" ht="15.75" customHeight="1">
      <c r="A564" s="19"/>
    </row>
    <row r="565" spans="1:1" ht="15.75" customHeight="1">
      <c r="A565" s="19"/>
    </row>
    <row r="566" spans="1:1" ht="15.75" customHeight="1">
      <c r="A566" s="19"/>
    </row>
    <row r="567" spans="1:1" ht="15.75" customHeight="1">
      <c r="A567" s="19"/>
    </row>
    <row r="568" spans="1:1" ht="15.75" customHeight="1">
      <c r="A568" s="19"/>
    </row>
    <row r="569" spans="1:1" ht="15.75" customHeight="1">
      <c r="A569" s="19"/>
    </row>
    <row r="570" spans="1:1" ht="15.75" customHeight="1">
      <c r="A570" s="19"/>
    </row>
    <row r="571" spans="1:1" ht="15.75" customHeight="1">
      <c r="A571" s="19"/>
    </row>
    <row r="572" spans="1:1" ht="15.75" customHeight="1">
      <c r="A572" s="19"/>
    </row>
    <row r="573" spans="1:1" ht="15.75" customHeight="1">
      <c r="A573" s="19"/>
    </row>
    <row r="574" spans="1:1" ht="15.75" customHeight="1">
      <c r="A574" s="19"/>
    </row>
    <row r="575" spans="1:1" ht="15.75" customHeight="1">
      <c r="A575" s="19"/>
    </row>
    <row r="576" spans="1:1" ht="15.75" customHeight="1">
      <c r="A576" s="19"/>
    </row>
    <row r="577" spans="1:1" ht="15.75" customHeight="1">
      <c r="A577" s="19"/>
    </row>
    <row r="578" spans="1:1" ht="15.75" customHeight="1">
      <c r="A578" s="19"/>
    </row>
    <row r="579" spans="1:1" ht="15.75" customHeight="1">
      <c r="A579" s="19"/>
    </row>
    <row r="580" spans="1:1" ht="15.75" customHeight="1">
      <c r="A580" s="19"/>
    </row>
    <row r="581" spans="1:1" ht="15.75" customHeight="1">
      <c r="A581" s="19"/>
    </row>
    <row r="582" spans="1:1" ht="15.75" customHeight="1">
      <c r="A582" s="19"/>
    </row>
    <row r="583" spans="1:1" ht="15.75" customHeight="1">
      <c r="A583" s="19"/>
    </row>
    <row r="584" spans="1:1" ht="15.75" customHeight="1">
      <c r="A584" s="19"/>
    </row>
    <row r="585" spans="1:1" ht="15.75" customHeight="1">
      <c r="A585" s="19"/>
    </row>
    <row r="586" spans="1:1" ht="15.75" customHeight="1">
      <c r="A586" s="19"/>
    </row>
    <row r="587" spans="1:1" ht="15.75" customHeight="1">
      <c r="A587" s="19"/>
    </row>
    <row r="588" spans="1:1" ht="15.75" customHeight="1">
      <c r="A588" s="19"/>
    </row>
    <row r="589" spans="1:1" ht="15.75" customHeight="1">
      <c r="A589" s="19"/>
    </row>
    <row r="590" spans="1:1" ht="15.75" customHeight="1">
      <c r="A590" s="19"/>
    </row>
    <row r="591" spans="1:1" ht="15.75" customHeight="1">
      <c r="A591" s="19"/>
    </row>
    <row r="592" spans="1:1" ht="15.75" customHeight="1">
      <c r="A592" s="19"/>
    </row>
    <row r="593" spans="1:1" ht="15.75" customHeight="1">
      <c r="A593" s="19"/>
    </row>
    <row r="594" spans="1:1" ht="15.75" customHeight="1">
      <c r="A594" s="19"/>
    </row>
    <row r="595" spans="1:1" ht="15.75" customHeight="1">
      <c r="A595" s="19"/>
    </row>
    <row r="596" spans="1:1" ht="15.75" customHeight="1">
      <c r="A596" s="19"/>
    </row>
    <row r="597" spans="1:1" ht="15.75" customHeight="1">
      <c r="A597" s="19"/>
    </row>
    <row r="598" spans="1:1" ht="15.75" customHeight="1">
      <c r="A598" s="19"/>
    </row>
    <row r="599" spans="1:1" ht="15.75" customHeight="1">
      <c r="A599" s="19"/>
    </row>
    <row r="600" spans="1:1" ht="15.75" customHeight="1">
      <c r="A600" s="19"/>
    </row>
    <row r="601" spans="1:1" ht="15.75" customHeight="1">
      <c r="A601" s="19"/>
    </row>
    <row r="602" spans="1:1" ht="15.75" customHeight="1">
      <c r="A602" s="19"/>
    </row>
    <row r="603" spans="1:1" ht="15.75" customHeight="1">
      <c r="A603" s="19"/>
    </row>
    <row r="604" spans="1:1" ht="15.75" customHeight="1">
      <c r="A604" s="19"/>
    </row>
    <row r="605" spans="1:1" ht="15.75" customHeight="1">
      <c r="A605" s="19"/>
    </row>
    <row r="606" spans="1:1" ht="15.75" customHeight="1">
      <c r="A606" s="19"/>
    </row>
    <row r="607" spans="1:1" ht="15.75" customHeight="1">
      <c r="A607" s="19"/>
    </row>
    <row r="608" spans="1:1" ht="15.75" customHeight="1">
      <c r="A608" s="19"/>
    </row>
    <row r="609" spans="1:1" ht="15.75" customHeight="1">
      <c r="A609" s="19"/>
    </row>
    <row r="610" spans="1:1" ht="15.75" customHeight="1">
      <c r="A610" s="19"/>
    </row>
    <row r="611" spans="1:1" ht="15.75" customHeight="1">
      <c r="A611" s="19"/>
    </row>
    <row r="612" spans="1:1" ht="15.75" customHeight="1">
      <c r="A612" s="19"/>
    </row>
    <row r="613" spans="1:1" ht="15.75" customHeight="1">
      <c r="A613" s="19"/>
    </row>
    <row r="614" spans="1:1" ht="15.75" customHeight="1">
      <c r="A614" s="19"/>
    </row>
    <row r="615" spans="1:1" ht="15.75" customHeight="1">
      <c r="A615" s="19"/>
    </row>
    <row r="616" spans="1:1" ht="15.75" customHeight="1">
      <c r="A616" s="19"/>
    </row>
    <row r="617" spans="1:1" ht="15.75" customHeight="1">
      <c r="A617" s="19"/>
    </row>
    <row r="618" spans="1:1" ht="15.75" customHeight="1">
      <c r="A618" s="19"/>
    </row>
    <row r="619" spans="1:1" ht="15.75" customHeight="1">
      <c r="A619" s="19"/>
    </row>
    <row r="620" spans="1:1" ht="15.75" customHeight="1">
      <c r="A620" s="19"/>
    </row>
    <row r="621" spans="1:1" ht="15.75" customHeight="1">
      <c r="A621" s="19"/>
    </row>
    <row r="622" spans="1:1" ht="15.75" customHeight="1">
      <c r="A622" s="19"/>
    </row>
    <row r="623" spans="1:1" ht="15.75" customHeight="1">
      <c r="A623" s="19"/>
    </row>
    <row r="624" spans="1:1" ht="15.75" customHeight="1">
      <c r="A624" s="19"/>
    </row>
    <row r="625" spans="1:1" ht="15.75" customHeight="1">
      <c r="A625" s="19"/>
    </row>
    <row r="626" spans="1:1" ht="15.75" customHeight="1">
      <c r="A626" s="19"/>
    </row>
    <row r="627" spans="1:1" ht="15.75" customHeight="1">
      <c r="A627" s="19"/>
    </row>
    <row r="628" spans="1:1" ht="15.75" customHeight="1">
      <c r="A628" s="19"/>
    </row>
    <row r="629" spans="1:1" ht="15.75" customHeight="1">
      <c r="A629" s="19"/>
    </row>
    <row r="630" spans="1:1" ht="15.75" customHeight="1">
      <c r="A630" s="19"/>
    </row>
    <row r="631" spans="1:1" ht="15.75" customHeight="1">
      <c r="A631" s="19"/>
    </row>
    <row r="632" spans="1:1" ht="15.75" customHeight="1">
      <c r="A632" s="19"/>
    </row>
    <row r="633" spans="1:1" ht="15.75" customHeight="1">
      <c r="A633" s="19"/>
    </row>
    <row r="634" spans="1:1" ht="15.75" customHeight="1">
      <c r="A634" s="19"/>
    </row>
    <row r="635" spans="1:1" ht="15.75" customHeight="1">
      <c r="A635" s="19"/>
    </row>
    <row r="636" spans="1:1" ht="15.75" customHeight="1">
      <c r="A636" s="19"/>
    </row>
    <row r="637" spans="1:1" ht="15.75" customHeight="1">
      <c r="A637" s="19"/>
    </row>
    <row r="638" spans="1:1" ht="15.75" customHeight="1">
      <c r="A638" s="19"/>
    </row>
    <row r="639" spans="1:1" ht="15.75" customHeight="1">
      <c r="A639" s="19"/>
    </row>
    <row r="640" spans="1:1" ht="15.75" customHeight="1">
      <c r="A640" s="19"/>
    </row>
    <row r="641" spans="1:1" ht="15.75" customHeight="1">
      <c r="A641" s="19"/>
    </row>
    <row r="642" spans="1:1" ht="15.75" customHeight="1">
      <c r="A642" s="19"/>
    </row>
    <row r="643" spans="1:1" ht="15.75" customHeight="1">
      <c r="A643" s="19"/>
    </row>
    <row r="644" spans="1:1" ht="15.75" customHeight="1">
      <c r="A644" s="19"/>
    </row>
    <row r="645" spans="1:1" ht="15.75" customHeight="1">
      <c r="A645" s="19"/>
    </row>
    <row r="646" spans="1:1" ht="15.75" customHeight="1">
      <c r="A646" s="19"/>
    </row>
    <row r="647" spans="1:1" ht="15.75" customHeight="1">
      <c r="A647" s="19"/>
    </row>
    <row r="648" spans="1:1" ht="15.75" customHeight="1">
      <c r="A648" s="19"/>
    </row>
    <row r="649" spans="1:1" ht="15.75" customHeight="1">
      <c r="A649" s="19"/>
    </row>
    <row r="650" spans="1:1" ht="15.75" customHeight="1">
      <c r="A650" s="19"/>
    </row>
    <row r="651" spans="1:1" ht="15.75" customHeight="1">
      <c r="A651" s="19"/>
    </row>
    <row r="652" spans="1:1" ht="15.75" customHeight="1">
      <c r="A652" s="19"/>
    </row>
    <row r="653" spans="1:1" ht="15.75" customHeight="1">
      <c r="A653" s="19"/>
    </row>
    <row r="654" spans="1:1" ht="15.75" customHeight="1">
      <c r="A654" s="19"/>
    </row>
    <row r="655" spans="1:1" ht="15.75" customHeight="1">
      <c r="A655" s="19"/>
    </row>
    <row r="656" spans="1:1" ht="15.75" customHeight="1">
      <c r="A656" s="19"/>
    </row>
    <row r="657" spans="1:1" ht="15.75" customHeight="1">
      <c r="A657" s="19"/>
    </row>
    <row r="658" spans="1:1" ht="15.75" customHeight="1">
      <c r="A658" s="19"/>
    </row>
    <row r="659" spans="1:1" ht="15.75" customHeight="1">
      <c r="A659" s="19"/>
    </row>
    <row r="660" spans="1:1" ht="15.75" customHeight="1">
      <c r="A660" s="19"/>
    </row>
    <row r="661" spans="1:1" ht="15.75" customHeight="1">
      <c r="A661" s="19"/>
    </row>
    <row r="662" spans="1:1" ht="15.75" customHeight="1">
      <c r="A662" s="19"/>
    </row>
    <row r="663" spans="1:1" ht="15.75" customHeight="1">
      <c r="A663" s="19"/>
    </row>
    <row r="664" spans="1:1" ht="15.75" customHeight="1">
      <c r="A664" s="19"/>
    </row>
    <row r="665" spans="1:1" ht="15.75" customHeight="1">
      <c r="A665" s="19"/>
    </row>
    <row r="666" spans="1:1" ht="15.75" customHeight="1">
      <c r="A666" s="19"/>
    </row>
    <row r="667" spans="1:1" ht="15.75" customHeight="1">
      <c r="A667" s="19"/>
    </row>
    <row r="668" spans="1:1" ht="15.75" customHeight="1">
      <c r="A668" s="19"/>
    </row>
    <row r="669" spans="1:1" ht="15.75" customHeight="1">
      <c r="A669" s="19"/>
    </row>
    <row r="670" spans="1:1" ht="15.75" customHeight="1">
      <c r="A670" s="19"/>
    </row>
    <row r="671" spans="1:1" ht="15.75" customHeight="1">
      <c r="A671" s="19"/>
    </row>
    <row r="672" spans="1:1" ht="15.75" customHeight="1">
      <c r="A672" s="19"/>
    </row>
    <row r="673" spans="1:1" ht="15.75" customHeight="1">
      <c r="A673" s="19"/>
    </row>
    <row r="674" spans="1:1" ht="15.75" customHeight="1">
      <c r="A674" s="19"/>
    </row>
    <row r="675" spans="1:1" ht="15.75" customHeight="1">
      <c r="A675" s="19"/>
    </row>
    <row r="676" spans="1:1" ht="15.75" customHeight="1">
      <c r="A676" s="19"/>
    </row>
    <row r="677" spans="1:1" ht="15.75" customHeight="1">
      <c r="A677" s="19"/>
    </row>
    <row r="678" spans="1:1" ht="15.75" customHeight="1">
      <c r="A678" s="19"/>
    </row>
    <row r="679" spans="1:1" ht="15.75" customHeight="1">
      <c r="A679" s="19"/>
    </row>
    <row r="680" spans="1:1" ht="15.75" customHeight="1">
      <c r="A680" s="19"/>
    </row>
    <row r="681" spans="1:1" ht="15.75" customHeight="1">
      <c r="A681" s="19"/>
    </row>
    <row r="682" spans="1:1" ht="15.75" customHeight="1">
      <c r="A682" s="19"/>
    </row>
    <row r="683" spans="1:1" ht="15.75" customHeight="1">
      <c r="A683" s="19"/>
    </row>
    <row r="684" spans="1:1" ht="15.75" customHeight="1">
      <c r="A684" s="19"/>
    </row>
    <row r="685" spans="1:1" ht="15.75" customHeight="1">
      <c r="A685" s="19"/>
    </row>
    <row r="686" spans="1:1" ht="15.75" customHeight="1">
      <c r="A686" s="19"/>
    </row>
    <row r="687" spans="1:1" ht="15.75" customHeight="1">
      <c r="A687" s="19"/>
    </row>
    <row r="688" spans="1:1" ht="15.75" customHeight="1">
      <c r="A688" s="19"/>
    </row>
    <row r="689" spans="1:1" ht="15.75" customHeight="1">
      <c r="A689" s="19"/>
    </row>
    <row r="690" spans="1:1" ht="15.75" customHeight="1">
      <c r="A690" s="19"/>
    </row>
    <row r="691" spans="1:1" ht="15.75" customHeight="1">
      <c r="A691" s="19"/>
    </row>
    <row r="692" spans="1:1" ht="15.75" customHeight="1">
      <c r="A692" s="19"/>
    </row>
    <row r="693" spans="1:1" ht="15.75" customHeight="1">
      <c r="A693" s="19"/>
    </row>
    <row r="694" spans="1:1" ht="15.75" customHeight="1">
      <c r="A694" s="19"/>
    </row>
    <row r="695" spans="1:1" ht="15.75" customHeight="1">
      <c r="A695" s="19"/>
    </row>
    <row r="696" spans="1:1" ht="15.75" customHeight="1">
      <c r="A696" s="19"/>
    </row>
    <row r="697" spans="1:1" ht="15.75" customHeight="1">
      <c r="A697" s="19"/>
    </row>
    <row r="698" spans="1:1" ht="15.75" customHeight="1">
      <c r="A698" s="19"/>
    </row>
    <row r="699" spans="1:1" ht="15.75" customHeight="1">
      <c r="A699" s="19"/>
    </row>
    <row r="700" spans="1:1" ht="15.75" customHeight="1">
      <c r="A700" s="19"/>
    </row>
    <row r="701" spans="1:1" ht="15.75" customHeight="1">
      <c r="A701" s="19"/>
    </row>
    <row r="702" spans="1:1" ht="15.75" customHeight="1">
      <c r="A702" s="19"/>
    </row>
    <row r="703" spans="1:1" ht="15.75" customHeight="1">
      <c r="A703" s="19"/>
    </row>
    <row r="704" spans="1:1" ht="15.75" customHeight="1">
      <c r="A704" s="19"/>
    </row>
    <row r="705" spans="1:1" ht="15.75" customHeight="1">
      <c r="A705" s="19"/>
    </row>
    <row r="706" spans="1:1" ht="15.75" customHeight="1">
      <c r="A706" s="19"/>
    </row>
    <row r="707" spans="1:1" ht="15.75" customHeight="1">
      <c r="A707" s="19"/>
    </row>
    <row r="708" spans="1:1" ht="15.75" customHeight="1">
      <c r="A708" s="19"/>
    </row>
    <row r="709" spans="1:1" ht="15.75" customHeight="1">
      <c r="A709" s="19"/>
    </row>
    <row r="710" spans="1:1" ht="15.75" customHeight="1">
      <c r="A710" s="19"/>
    </row>
    <row r="711" spans="1:1" ht="15.75" customHeight="1">
      <c r="A711" s="19"/>
    </row>
    <row r="712" spans="1:1" ht="15.75" customHeight="1">
      <c r="A712" s="19"/>
    </row>
    <row r="713" spans="1:1" ht="15.75" customHeight="1">
      <c r="A713" s="19"/>
    </row>
    <row r="714" spans="1:1" ht="15.75" customHeight="1">
      <c r="A714" s="19"/>
    </row>
    <row r="715" spans="1:1" ht="15.75" customHeight="1">
      <c r="A715" s="19"/>
    </row>
    <row r="716" spans="1:1" ht="15.75" customHeight="1">
      <c r="A716" s="19"/>
    </row>
    <row r="717" spans="1:1" ht="15.75" customHeight="1">
      <c r="A717" s="19"/>
    </row>
    <row r="718" spans="1:1" ht="15.75" customHeight="1">
      <c r="A718" s="19"/>
    </row>
    <row r="719" spans="1:1" ht="15.75" customHeight="1">
      <c r="A719" s="19"/>
    </row>
    <row r="720" spans="1:1" ht="15.75" customHeight="1">
      <c r="A720" s="19"/>
    </row>
    <row r="721" spans="1:1" ht="15.75" customHeight="1">
      <c r="A721" s="19"/>
    </row>
    <row r="722" spans="1:1" ht="15.75" customHeight="1">
      <c r="A722" s="19"/>
    </row>
    <row r="723" spans="1:1" ht="15.75" customHeight="1">
      <c r="A723" s="19"/>
    </row>
    <row r="724" spans="1:1" ht="15.75" customHeight="1">
      <c r="A724" s="19"/>
    </row>
    <row r="725" spans="1:1" ht="15.75" customHeight="1">
      <c r="A725" s="19"/>
    </row>
    <row r="726" spans="1:1" ht="15.75" customHeight="1">
      <c r="A726" s="19"/>
    </row>
    <row r="727" spans="1:1" ht="15.75" customHeight="1">
      <c r="A727" s="19"/>
    </row>
    <row r="728" spans="1:1" ht="15.75" customHeight="1">
      <c r="A728" s="19"/>
    </row>
    <row r="729" spans="1:1" ht="15.75" customHeight="1">
      <c r="A729" s="19"/>
    </row>
    <row r="730" spans="1:1" ht="15.75" customHeight="1">
      <c r="A730" s="19"/>
    </row>
    <row r="731" spans="1:1" ht="15.75" customHeight="1">
      <c r="A731" s="19"/>
    </row>
    <row r="732" spans="1:1" ht="15.75" customHeight="1">
      <c r="A732" s="19"/>
    </row>
    <row r="733" spans="1:1" ht="15.75" customHeight="1">
      <c r="A733" s="19"/>
    </row>
    <row r="734" spans="1:1" ht="15.75" customHeight="1">
      <c r="A734" s="19"/>
    </row>
    <row r="735" spans="1:1" ht="15.75" customHeight="1">
      <c r="A735" s="19"/>
    </row>
    <row r="736" spans="1:1" ht="15.75" customHeight="1">
      <c r="A736" s="19"/>
    </row>
    <row r="737" spans="1:1" ht="15.75" customHeight="1">
      <c r="A737" s="19"/>
    </row>
    <row r="738" spans="1:1" ht="15.75" customHeight="1">
      <c r="A738" s="19"/>
    </row>
    <row r="739" spans="1:1" ht="15.75" customHeight="1">
      <c r="A739" s="19"/>
    </row>
    <row r="740" spans="1:1" ht="15.75" customHeight="1">
      <c r="A740" s="19"/>
    </row>
    <row r="741" spans="1:1" ht="15.75" customHeight="1">
      <c r="A741" s="19"/>
    </row>
    <row r="742" spans="1:1" ht="15.75" customHeight="1">
      <c r="A742" s="19"/>
    </row>
    <row r="743" spans="1:1" ht="15.75" customHeight="1">
      <c r="A743" s="19"/>
    </row>
    <row r="744" spans="1:1" ht="15.75" customHeight="1">
      <c r="A744" s="19"/>
    </row>
    <row r="745" spans="1:1" ht="15.75" customHeight="1">
      <c r="A745" s="19"/>
    </row>
    <row r="746" spans="1:1" ht="15.75" customHeight="1">
      <c r="A746" s="19"/>
    </row>
    <row r="747" spans="1:1" ht="15.75" customHeight="1">
      <c r="A747" s="19"/>
    </row>
    <row r="748" spans="1:1" ht="15.75" customHeight="1">
      <c r="A748" s="19"/>
    </row>
    <row r="749" spans="1:1" ht="15.75" customHeight="1">
      <c r="A749" s="19"/>
    </row>
    <row r="750" spans="1:1" ht="15.75" customHeight="1">
      <c r="A750" s="19"/>
    </row>
    <row r="751" spans="1:1" ht="15.75" customHeight="1">
      <c r="A751" s="19"/>
    </row>
    <row r="752" spans="1:1" ht="15.75" customHeight="1">
      <c r="A752" s="19"/>
    </row>
    <row r="753" spans="1:1" ht="15.75" customHeight="1">
      <c r="A753" s="19"/>
    </row>
    <row r="754" spans="1:1" ht="15.75" customHeight="1">
      <c r="A754" s="19"/>
    </row>
    <row r="755" spans="1:1" ht="15.75" customHeight="1">
      <c r="A755" s="19"/>
    </row>
    <row r="756" spans="1:1" ht="15.75" customHeight="1">
      <c r="A756" s="19"/>
    </row>
    <row r="757" spans="1:1" ht="15.75" customHeight="1">
      <c r="A757" s="19"/>
    </row>
    <row r="758" spans="1:1" ht="15.75" customHeight="1">
      <c r="A758" s="19"/>
    </row>
    <row r="759" spans="1:1" ht="15.75" customHeight="1">
      <c r="A759" s="19"/>
    </row>
    <row r="760" spans="1:1" ht="15.75" customHeight="1">
      <c r="A760" s="19"/>
    </row>
    <row r="761" spans="1:1" ht="15.75" customHeight="1">
      <c r="A761" s="19"/>
    </row>
    <row r="762" spans="1:1" ht="15.75" customHeight="1">
      <c r="A762" s="19"/>
    </row>
    <row r="763" spans="1:1" ht="15.75" customHeight="1">
      <c r="A763" s="19"/>
    </row>
    <row r="764" spans="1:1" ht="15.75" customHeight="1">
      <c r="A764" s="19"/>
    </row>
    <row r="765" spans="1:1" ht="15.75" customHeight="1">
      <c r="A765" s="19"/>
    </row>
    <row r="766" spans="1:1" ht="15.75" customHeight="1">
      <c r="A766" s="19"/>
    </row>
    <row r="767" spans="1:1" ht="15.75" customHeight="1">
      <c r="A767" s="19"/>
    </row>
    <row r="768" spans="1:1" ht="15.75" customHeight="1">
      <c r="A768" s="19"/>
    </row>
    <row r="769" spans="1:1" ht="15.75" customHeight="1">
      <c r="A769" s="19"/>
    </row>
    <row r="770" spans="1:1" ht="15.75" customHeight="1">
      <c r="A770" s="19"/>
    </row>
    <row r="771" spans="1:1" ht="15.75" customHeight="1">
      <c r="A771" s="19"/>
    </row>
    <row r="772" spans="1:1" ht="15.75" customHeight="1">
      <c r="A772" s="19"/>
    </row>
    <row r="773" spans="1:1" ht="15.75" customHeight="1">
      <c r="A773" s="19"/>
    </row>
    <row r="774" spans="1:1" ht="15.75" customHeight="1">
      <c r="A774" s="19"/>
    </row>
    <row r="775" spans="1:1" ht="15.75" customHeight="1">
      <c r="A775" s="19"/>
    </row>
    <row r="776" spans="1:1" ht="15.75" customHeight="1">
      <c r="A776" s="19"/>
    </row>
    <row r="777" spans="1:1" ht="15.75" customHeight="1">
      <c r="A777" s="19"/>
    </row>
    <row r="778" spans="1:1" ht="15.75" customHeight="1">
      <c r="A778" s="19"/>
    </row>
    <row r="779" spans="1:1" ht="15.75" customHeight="1">
      <c r="A779" s="19"/>
    </row>
    <row r="780" spans="1:1" ht="15.75" customHeight="1">
      <c r="A780" s="19"/>
    </row>
    <row r="781" spans="1:1" ht="15.75" customHeight="1">
      <c r="A781" s="19"/>
    </row>
    <row r="782" spans="1:1" ht="15.75" customHeight="1">
      <c r="A782" s="19"/>
    </row>
    <row r="783" spans="1:1" ht="15.75" customHeight="1">
      <c r="A783" s="19"/>
    </row>
    <row r="784" spans="1:1" ht="15.75" customHeight="1">
      <c r="A784" s="19"/>
    </row>
    <row r="785" spans="1:1" ht="15.75" customHeight="1">
      <c r="A785" s="19"/>
    </row>
    <row r="786" spans="1:1" ht="15.75" customHeight="1">
      <c r="A786" s="19"/>
    </row>
    <row r="787" spans="1:1" ht="15.75" customHeight="1">
      <c r="A787" s="19"/>
    </row>
    <row r="788" spans="1:1" ht="15.75" customHeight="1">
      <c r="A788" s="19"/>
    </row>
    <row r="789" spans="1:1" ht="15.75" customHeight="1">
      <c r="A789" s="19"/>
    </row>
    <row r="790" spans="1:1" ht="15.75" customHeight="1">
      <c r="A790" s="19"/>
    </row>
    <row r="791" spans="1:1" ht="15.75" customHeight="1">
      <c r="A791" s="19"/>
    </row>
    <row r="792" spans="1:1" ht="15.75" customHeight="1">
      <c r="A792" s="19"/>
    </row>
    <row r="793" spans="1:1" ht="15.75" customHeight="1">
      <c r="A793" s="19"/>
    </row>
    <row r="794" spans="1:1" ht="15.75" customHeight="1">
      <c r="A794" s="19"/>
    </row>
    <row r="795" spans="1:1" ht="15.75" customHeight="1">
      <c r="A795" s="19"/>
    </row>
    <row r="796" spans="1:1" ht="15.75" customHeight="1">
      <c r="A796" s="19"/>
    </row>
    <row r="797" spans="1:1" ht="15.75" customHeight="1">
      <c r="A797" s="19"/>
    </row>
    <row r="798" spans="1:1" ht="15.75" customHeight="1">
      <c r="A798" s="19"/>
    </row>
    <row r="799" spans="1:1" ht="15.75" customHeight="1">
      <c r="A799" s="19"/>
    </row>
    <row r="800" spans="1:1" ht="15.75" customHeight="1">
      <c r="A800" s="19"/>
    </row>
    <row r="801" spans="1:1" ht="15.75" customHeight="1">
      <c r="A801" s="19"/>
    </row>
    <row r="802" spans="1:1" ht="15.75" customHeight="1">
      <c r="A802" s="19"/>
    </row>
    <row r="803" spans="1:1" ht="15.75" customHeight="1">
      <c r="A803" s="19"/>
    </row>
    <row r="804" spans="1:1" ht="15.75" customHeight="1">
      <c r="A804" s="19"/>
    </row>
    <row r="805" spans="1:1" ht="15.75" customHeight="1">
      <c r="A805" s="19"/>
    </row>
    <row r="806" spans="1:1" ht="15.75" customHeight="1">
      <c r="A806" s="19"/>
    </row>
    <row r="807" spans="1:1" ht="15.75" customHeight="1">
      <c r="A807" s="19"/>
    </row>
    <row r="808" spans="1:1" ht="15.75" customHeight="1">
      <c r="A808" s="19"/>
    </row>
    <row r="809" spans="1:1" ht="15.75" customHeight="1">
      <c r="A809" s="19"/>
    </row>
    <row r="810" spans="1:1" ht="15.75" customHeight="1">
      <c r="A810" s="19"/>
    </row>
    <row r="811" spans="1:1" ht="15.75" customHeight="1">
      <c r="A811" s="19"/>
    </row>
    <row r="812" spans="1:1" ht="15.75" customHeight="1">
      <c r="A812" s="19"/>
    </row>
    <row r="813" spans="1:1" ht="15.75" customHeight="1">
      <c r="A813" s="19"/>
    </row>
    <row r="814" spans="1:1" ht="15.75" customHeight="1">
      <c r="A814" s="19"/>
    </row>
    <row r="815" spans="1:1" ht="15.75" customHeight="1">
      <c r="A815" s="19"/>
    </row>
    <row r="816" spans="1:1" ht="15.75" customHeight="1">
      <c r="A816" s="19"/>
    </row>
    <row r="817" spans="1:1" ht="15.75" customHeight="1">
      <c r="A817" s="19"/>
    </row>
    <row r="818" spans="1:1" ht="15.75" customHeight="1">
      <c r="A818" s="19"/>
    </row>
    <row r="819" spans="1:1" ht="15.75" customHeight="1">
      <c r="A819" s="19"/>
    </row>
    <row r="820" spans="1:1" ht="15.75" customHeight="1">
      <c r="A820" s="19"/>
    </row>
    <row r="821" spans="1:1" ht="15.75" customHeight="1">
      <c r="A821" s="19"/>
    </row>
    <row r="822" spans="1:1" ht="15.75" customHeight="1">
      <c r="A822" s="19"/>
    </row>
    <row r="823" spans="1:1" ht="15.75" customHeight="1">
      <c r="A823" s="19"/>
    </row>
    <row r="824" spans="1:1" ht="15.75" customHeight="1">
      <c r="A824" s="19"/>
    </row>
    <row r="825" spans="1:1" ht="15.75" customHeight="1">
      <c r="A825" s="19"/>
    </row>
    <row r="826" spans="1:1" ht="15.75" customHeight="1">
      <c r="A826" s="19"/>
    </row>
    <row r="827" spans="1:1" ht="15.75" customHeight="1">
      <c r="A827" s="19"/>
    </row>
    <row r="828" spans="1:1" ht="15.75" customHeight="1">
      <c r="A828" s="19"/>
    </row>
    <row r="829" spans="1:1" ht="15.75" customHeight="1">
      <c r="A829" s="19"/>
    </row>
    <row r="830" spans="1:1" ht="15.75" customHeight="1">
      <c r="A830" s="19"/>
    </row>
    <row r="831" spans="1:1" ht="15.75" customHeight="1">
      <c r="A831" s="19"/>
    </row>
    <row r="832" spans="1:1" ht="15.75" customHeight="1">
      <c r="A832" s="19"/>
    </row>
    <row r="833" spans="1:1" ht="15.75" customHeight="1">
      <c r="A833" s="19"/>
    </row>
    <row r="834" spans="1:1" ht="15.75" customHeight="1">
      <c r="A834" s="19"/>
    </row>
    <row r="835" spans="1:1" ht="15.75" customHeight="1">
      <c r="A835" s="19"/>
    </row>
    <row r="836" spans="1:1" ht="15.75" customHeight="1">
      <c r="A836" s="19"/>
    </row>
    <row r="837" spans="1:1" ht="15.75" customHeight="1">
      <c r="A837" s="19"/>
    </row>
    <row r="838" spans="1:1" ht="15.75" customHeight="1">
      <c r="A838" s="19"/>
    </row>
    <row r="839" spans="1:1" ht="15.75" customHeight="1">
      <c r="A839" s="19"/>
    </row>
    <row r="840" spans="1:1" ht="15.75" customHeight="1">
      <c r="A840" s="19"/>
    </row>
    <row r="841" spans="1:1" ht="15.75" customHeight="1">
      <c r="A841" s="19"/>
    </row>
    <row r="842" spans="1:1" ht="15.75" customHeight="1">
      <c r="A842" s="19"/>
    </row>
    <row r="843" spans="1:1" ht="15.75" customHeight="1">
      <c r="A843" s="19"/>
    </row>
    <row r="844" spans="1:1" ht="15.75" customHeight="1">
      <c r="A844" s="19"/>
    </row>
    <row r="845" spans="1:1" ht="15.75" customHeight="1">
      <c r="A845" s="19"/>
    </row>
    <row r="846" spans="1:1" ht="15.75" customHeight="1">
      <c r="A846" s="19"/>
    </row>
    <row r="847" spans="1:1" ht="15.75" customHeight="1">
      <c r="A847" s="19"/>
    </row>
    <row r="848" spans="1:1" ht="15.75" customHeight="1">
      <c r="A848" s="19"/>
    </row>
    <row r="849" spans="1:1" ht="15.75" customHeight="1">
      <c r="A849" s="19"/>
    </row>
    <row r="850" spans="1:1" ht="15.75" customHeight="1">
      <c r="A850" s="19"/>
    </row>
    <row r="851" spans="1:1" ht="15.75" customHeight="1">
      <c r="A851" s="19"/>
    </row>
    <row r="852" spans="1:1" ht="15.75" customHeight="1">
      <c r="A852" s="19"/>
    </row>
    <row r="853" spans="1:1" ht="15.75" customHeight="1">
      <c r="A853" s="19"/>
    </row>
    <row r="854" spans="1:1" ht="15.75" customHeight="1">
      <c r="A854" s="19"/>
    </row>
    <row r="855" spans="1:1" ht="15.75" customHeight="1">
      <c r="A855" s="19"/>
    </row>
    <row r="856" spans="1:1" ht="15.75" customHeight="1">
      <c r="A856" s="19"/>
    </row>
    <row r="857" spans="1:1" ht="15.75" customHeight="1">
      <c r="A857" s="19"/>
    </row>
    <row r="858" spans="1:1" ht="15.75" customHeight="1">
      <c r="A858" s="19"/>
    </row>
    <row r="859" spans="1:1" ht="15.75" customHeight="1">
      <c r="A859" s="19"/>
    </row>
    <row r="860" spans="1:1" ht="15.75" customHeight="1">
      <c r="A860" s="19"/>
    </row>
    <row r="861" spans="1:1" ht="15.75" customHeight="1">
      <c r="A861" s="19"/>
    </row>
    <row r="862" spans="1:1" ht="15.75" customHeight="1">
      <c r="A862" s="19"/>
    </row>
    <row r="863" spans="1:1" ht="15.75" customHeight="1">
      <c r="A863" s="19"/>
    </row>
    <row r="864" spans="1:1" ht="15.75" customHeight="1">
      <c r="A864" s="19"/>
    </row>
    <row r="865" spans="1:1" ht="15.75" customHeight="1">
      <c r="A865" s="19"/>
    </row>
    <row r="866" spans="1:1" ht="15.75" customHeight="1">
      <c r="A866" s="19"/>
    </row>
    <row r="867" spans="1:1" ht="15.75" customHeight="1">
      <c r="A867" s="19"/>
    </row>
    <row r="868" spans="1:1" ht="15.75" customHeight="1">
      <c r="A868" s="19"/>
    </row>
    <row r="869" spans="1:1" ht="15.75" customHeight="1">
      <c r="A869" s="19"/>
    </row>
    <row r="870" spans="1:1" ht="15.75" customHeight="1">
      <c r="A870" s="19"/>
    </row>
    <row r="871" spans="1:1" ht="15.75" customHeight="1">
      <c r="A871" s="19"/>
    </row>
    <row r="872" spans="1:1" ht="15.75" customHeight="1">
      <c r="A872" s="19"/>
    </row>
    <row r="873" spans="1:1" ht="15.75" customHeight="1">
      <c r="A873" s="19"/>
    </row>
    <row r="874" spans="1:1" ht="15.75" customHeight="1">
      <c r="A874" s="19"/>
    </row>
    <row r="875" spans="1:1" ht="15.75" customHeight="1">
      <c r="A875" s="19"/>
    </row>
    <row r="876" spans="1:1" ht="15.75" customHeight="1">
      <c r="A876" s="19"/>
    </row>
    <row r="877" spans="1:1" ht="15.75" customHeight="1">
      <c r="A877" s="19"/>
    </row>
    <row r="878" spans="1:1" ht="15.75" customHeight="1">
      <c r="A878" s="19"/>
    </row>
    <row r="879" spans="1:1" ht="15.75" customHeight="1">
      <c r="A879" s="19"/>
    </row>
    <row r="880" spans="1:1" ht="15.75" customHeight="1">
      <c r="A880" s="19"/>
    </row>
    <row r="881" spans="1:1" ht="15.75" customHeight="1">
      <c r="A881" s="19"/>
    </row>
    <row r="882" spans="1:1" ht="15.75" customHeight="1">
      <c r="A882" s="19"/>
    </row>
    <row r="883" spans="1:1" ht="15.75" customHeight="1">
      <c r="A883" s="19"/>
    </row>
    <row r="884" spans="1:1" ht="15.75" customHeight="1">
      <c r="A884" s="19"/>
    </row>
    <row r="885" spans="1:1" ht="15.75" customHeight="1">
      <c r="A885" s="19"/>
    </row>
    <row r="886" spans="1:1" ht="15.75" customHeight="1">
      <c r="A886" s="19"/>
    </row>
    <row r="887" spans="1:1" ht="15.75" customHeight="1">
      <c r="A887" s="19"/>
    </row>
    <row r="888" spans="1:1" ht="15.75" customHeight="1">
      <c r="A888" s="19"/>
    </row>
    <row r="889" spans="1:1" ht="15.75" customHeight="1">
      <c r="A889" s="19"/>
    </row>
    <row r="890" spans="1:1" ht="15.75" customHeight="1">
      <c r="A890" s="19"/>
    </row>
    <row r="891" spans="1:1" ht="15.75" customHeight="1">
      <c r="A891" s="19"/>
    </row>
    <row r="892" spans="1:1" ht="15.75" customHeight="1">
      <c r="A892" s="19"/>
    </row>
    <row r="893" spans="1:1" ht="15.75" customHeight="1">
      <c r="A893" s="19"/>
    </row>
    <row r="894" spans="1:1" ht="15.75" customHeight="1">
      <c r="A894" s="19"/>
    </row>
    <row r="895" spans="1:1" ht="15.75" customHeight="1">
      <c r="A895" s="19"/>
    </row>
    <row r="896" spans="1:1" ht="15.75" customHeight="1">
      <c r="A896" s="19"/>
    </row>
    <row r="897" spans="1:1" ht="15.75" customHeight="1">
      <c r="A897" s="19"/>
    </row>
    <row r="898" spans="1:1" ht="15.75" customHeight="1">
      <c r="A898" s="19"/>
    </row>
    <row r="899" spans="1:1" ht="15.75" customHeight="1">
      <c r="A899" s="19"/>
    </row>
    <row r="900" spans="1:1" ht="15.75" customHeight="1">
      <c r="A900" s="19"/>
    </row>
    <row r="901" spans="1:1" ht="15.75" customHeight="1">
      <c r="A901" s="19"/>
    </row>
    <row r="902" spans="1:1" ht="15.75" customHeight="1">
      <c r="A902" s="19"/>
    </row>
    <row r="903" spans="1:1" ht="15.75" customHeight="1">
      <c r="A903" s="19"/>
    </row>
    <row r="904" spans="1:1" ht="15.75" customHeight="1">
      <c r="A904" s="19"/>
    </row>
    <row r="905" spans="1:1" ht="15.75" customHeight="1">
      <c r="A905" s="19"/>
    </row>
    <row r="906" spans="1:1" ht="15.75" customHeight="1">
      <c r="A906" s="19"/>
    </row>
  </sheetData>
  <sheetProtection algorithmName="SHA-512" hashValue="0xqyUxZO6HHp1W/HQjzLqaBLZsOm0WATwVas7I2LeVDr5x0CrK184QJ9iqVkMWnCmEaTWypb2UUYAskfrqAAbw==" saltValue="Yo/NLyaBFg+BFTvUveliQA==" spinCount="100000" sheet="1" objects="1" scenarios="1"/>
  <mergeCells count="11">
    <mergeCell ref="A10:B11"/>
    <mergeCell ref="A169:E169"/>
    <mergeCell ref="F169:G169"/>
    <mergeCell ref="A170:F170"/>
    <mergeCell ref="A1:G1"/>
    <mergeCell ref="A2:G2"/>
    <mergeCell ref="A3:G3"/>
    <mergeCell ref="A8:G8"/>
    <mergeCell ref="C10:G11"/>
    <mergeCell ref="A5:G5"/>
    <mergeCell ref="A7:G7"/>
  </mergeCells>
  <pageMargins left="0.70866141732283472" right="0.70866141732283472" top="1.3779527559055118" bottom="0.98425196850393704" header="0" footer="0"/>
  <pageSetup paperSize="9" orientation="portrait" r:id="rId1"/>
  <headerFooter>
    <oddFooter>&amp;C&amp;P de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dcterms:created xsi:type="dcterms:W3CDTF">2019-12-12T10:58:27Z</dcterms:created>
  <dcterms:modified xsi:type="dcterms:W3CDTF">2026-03-06T12:05:54Z</dcterms:modified>
</cp:coreProperties>
</file>