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lma\Projectes-Relacuds\Po26\INV26-0025 A.T. GPS\1 Pliegos\"/>
    </mc:Choice>
  </mc:AlternateContent>
  <xr:revisionPtr revIDLastSave="0" documentId="13_ncr:1_{BC8CB8DA-CF5E-469A-988C-3A0B2ADC0FF7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ROPOSICIÓN ECONÓMICA" sheetId="1" r:id="rId1"/>
  </sheets>
  <definedNames>
    <definedName name="_xlnm.Print_Area" localSheetId="0">'PROPOSICIÓN ECONÓMICA'!$A$1:$G$23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" l="1"/>
  <c r="G18" i="1"/>
  <c r="E18" i="1"/>
  <c r="G16" i="1" l="1"/>
  <c r="E16" i="1"/>
  <c r="G15" i="1"/>
  <c r="E15" i="1"/>
  <c r="E13" i="1"/>
  <c r="G19" i="1" l="1"/>
  <c r="F21" i="1" s="1"/>
  <c r="E19" i="1"/>
</calcChain>
</file>

<file path=xl/sharedStrings.xml><?xml version="1.0" encoding="utf-8"?>
<sst xmlns="http://schemas.openxmlformats.org/spreadsheetml/2006/main" count="26" uniqueCount="26">
  <si>
    <t>Plantilla de autocálculo para la presentación de ofertas en la negociación del expediente de</t>
  </si>
  <si>
    <t>Rellene únicamente las celdas en blanco.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</si>
  <si>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</si>
  <si>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</si>
  <si>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</si>
  <si>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</si>
  <si>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</si>
  <si>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</si>
  <si>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</si>
  <si>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</si>
  <si>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</si>
  <si>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Dispensador Control Muelles Comerciales</t>
  </si>
  <si>
    <t>1.1</t>
  </si>
  <si>
    <r>
      <rPr>
        <b/>
        <i/>
        <sz val="12"/>
        <color rgb="FFFF0000"/>
        <rFont val="Calibri"/>
        <family val="2"/>
        <scheme val="minor"/>
      </rPr>
      <t xml:space="preserve">ATENCIÓN: </t>
    </r>
    <r>
      <rPr>
        <i/>
        <sz val="12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2"/>
        <color rgb="FFFF0000"/>
        <rFont val="Calibri"/>
        <family val="2"/>
        <scheme val="minor"/>
      </rPr>
      <t xml:space="preserve"> ↗
</t>
    </r>
  </si>
  <si>
    <t xml:space="preserve">EMPRESA LICITADORA:    </t>
  </si>
  <si>
    <t>ASISTENCIA TÉCNICA PARA LA GESTIÓN DEL SISTEMA DE POSICIONAMIENTO GPS DE LA FLOTA DE VEHÍCULOS DE LA APB</t>
  </si>
  <si>
    <t>Expediente INV26-0025</t>
  </si>
  <si>
    <t>INICIO DE LOS TRABAJOS</t>
  </si>
  <si>
    <t>INFORMES</t>
  </si>
  <si>
    <t>ESTUDIOS Y PROPUESTAS DE OPTIMIZACIÓN</t>
  </si>
  <si>
    <t>2.1</t>
  </si>
  <si>
    <t>2.2</t>
  </si>
  <si>
    <t>3.1</t>
  </si>
  <si>
    <t>Análisis inicial y actualización de datos</t>
  </si>
  <si>
    <t>Informes mensuales</t>
  </si>
  <si>
    <t>Informes específicos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</si>
</sst>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2"/>
      <color theme="1"/>
      <name val="Arial Narrow"/>
      <family val="2"/>
    </font>
    <font>
      <sz val="8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5" fillId="2" borderId="2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/>
    </xf>
    <xf numFmtId="0" fontId="18" fillId="4" borderId="14" xfId="0" applyFont="1" applyFill="1" applyBorder="1" applyAlignment="1" applyProtection="1">
      <alignment vertical="center" wrapText="1"/>
    </xf>
    <xf numFmtId="164" fontId="16" fillId="3" borderId="14" xfId="0" applyNumberFormat="1" applyFont="1" applyFill="1" applyBorder="1" applyAlignment="1" applyProtection="1">
      <alignment vertical="center" wrapText="1"/>
      <protection locked="0"/>
    </xf>
    <xf numFmtId="0" fontId="6" fillId="4" borderId="1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3"/>
  <sheetViews>
    <sheetView tabSelected="1" view="pageBreakPreview" zoomScaleNormal="100" zoomScaleSheetLayoutView="100" workbookViewId="0">
      <selection activeCell="C8" sqref="C8:G9"/>
    </sheetView>
  </sheetViews>
  <sheetFormatPr baseColWidth="10" defaultColWidth="11.44140625" defaultRowHeight="14.4" x14ac:dyDescent="0.3"/>
  <cols>
    <col min="1" max="1" width="8.6640625" style="1" customWidth="1"/>
    <col min="2" max="2" width="71.21875" style="1" customWidth="1"/>
    <col min="3" max="3" width="16.77734375" style="1" customWidth="1"/>
    <col min="4" max="4" width="17.6640625" style="1" customWidth="1"/>
    <col min="5" max="5" width="15.21875" style="1" customWidth="1"/>
    <col min="6" max="6" width="16.6640625" style="1" customWidth="1"/>
    <col min="7" max="7" width="17.109375" style="1" customWidth="1"/>
    <col min="8" max="8" width="11.44140625" style="1"/>
    <col min="9" max="23" width="11.44140625" style="18"/>
    <col min="24" max="16384" width="11.44140625" style="1"/>
  </cols>
  <sheetData>
    <row r="1" spans="1:13" ht="15" customHeight="1" x14ac:dyDescent="0.3">
      <c r="A1" s="39" t="s">
        <v>0</v>
      </c>
      <c r="B1" s="40"/>
      <c r="C1" s="40"/>
      <c r="D1" s="40"/>
      <c r="E1" s="40"/>
      <c r="F1" s="40"/>
      <c r="G1" s="41"/>
    </row>
    <row r="2" spans="1:13" ht="15.6" x14ac:dyDescent="0.3">
      <c r="A2" s="42" t="s">
        <v>15</v>
      </c>
      <c r="B2" s="43"/>
      <c r="C2" s="43"/>
      <c r="D2" s="43"/>
      <c r="E2" s="43"/>
      <c r="F2" s="43"/>
      <c r="G2" s="44"/>
    </row>
    <row r="3" spans="1:13" ht="24.6" customHeight="1" thickBot="1" x14ac:dyDescent="0.35">
      <c r="A3" s="45" t="s">
        <v>16</v>
      </c>
      <c r="B3" s="46"/>
      <c r="C3" s="46"/>
      <c r="D3" s="46"/>
      <c r="E3" s="46"/>
      <c r="F3" s="46"/>
      <c r="G3" s="47"/>
    </row>
    <row r="4" spans="1:13" x14ac:dyDescent="0.3">
      <c r="A4" s="2"/>
      <c r="B4" s="2"/>
      <c r="C4" s="2"/>
      <c r="D4" s="2"/>
      <c r="E4" s="2"/>
      <c r="F4" s="2"/>
      <c r="G4" s="2"/>
    </row>
    <row r="5" spans="1:13" ht="20.399999999999999" customHeight="1" x14ac:dyDescent="0.3">
      <c r="A5" s="48" t="s">
        <v>10</v>
      </c>
      <c r="B5" s="48"/>
      <c r="C5" s="48"/>
      <c r="D5" s="48"/>
      <c r="E5" s="48"/>
      <c r="F5" s="48"/>
      <c r="G5" s="48"/>
    </row>
    <row r="6" spans="1:13" ht="15.6" x14ac:dyDescent="0.3">
      <c r="A6" s="49" t="s">
        <v>1</v>
      </c>
      <c r="B6" s="49"/>
      <c r="C6" s="49"/>
      <c r="D6" s="49"/>
      <c r="E6" s="49"/>
      <c r="F6" s="49"/>
      <c r="G6" s="4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2" t="s">
        <v>14</v>
      </c>
      <c r="B8" s="32"/>
      <c r="C8" s="33"/>
      <c r="D8" s="34"/>
      <c r="E8" s="34"/>
      <c r="F8" s="34"/>
      <c r="G8" s="35"/>
    </row>
    <row r="9" spans="1:13" ht="15.75" customHeight="1" thickBot="1" x14ac:dyDescent="0.35">
      <c r="A9" s="32"/>
      <c r="B9" s="32"/>
      <c r="C9" s="36"/>
      <c r="D9" s="37"/>
      <c r="E9" s="37"/>
      <c r="F9" s="37"/>
      <c r="G9" s="38"/>
    </row>
    <row r="10" spans="1:13" ht="15.75" customHeight="1" thickBot="1" x14ac:dyDescent="0.35">
      <c r="A10" s="22"/>
      <c r="B10" s="22"/>
      <c r="C10" s="23"/>
      <c r="D10" s="23"/>
      <c r="E10" s="23"/>
      <c r="F10" s="23"/>
      <c r="G10" s="23"/>
    </row>
    <row r="11" spans="1:13" ht="29.4" thickBot="1" x14ac:dyDescent="0.35">
      <c r="A11" s="4" t="s">
        <v>2</v>
      </c>
      <c r="B11" s="3" t="s">
        <v>3</v>
      </c>
      <c r="C11" s="4" t="s">
        <v>4</v>
      </c>
      <c r="D11" s="4" t="s">
        <v>5</v>
      </c>
      <c r="E11" s="4" t="s">
        <v>6</v>
      </c>
      <c r="F11" s="4" t="s">
        <v>7</v>
      </c>
      <c r="G11" s="4" t="s">
        <v>8</v>
      </c>
      <c r="K11" s="19"/>
      <c r="M11" s="19"/>
    </row>
    <row r="12" spans="1:13" x14ac:dyDescent="0.3">
      <c r="A12" s="52">
        <v>1</v>
      </c>
      <c r="B12" s="50" t="s">
        <v>17</v>
      </c>
      <c r="C12" s="6"/>
      <c r="D12" s="21"/>
      <c r="E12" s="6"/>
      <c r="F12" s="6"/>
      <c r="G12" s="7"/>
      <c r="K12" s="19"/>
      <c r="M12" s="19"/>
    </row>
    <row r="13" spans="1:13" ht="15.6" x14ac:dyDescent="0.3">
      <c r="A13" s="5" t="s">
        <v>12</v>
      </c>
      <c r="B13" s="8" t="s">
        <v>23</v>
      </c>
      <c r="C13" s="9">
        <v>1</v>
      </c>
      <c r="D13" s="10">
        <v>3919.51</v>
      </c>
      <c r="E13" s="10">
        <f t="shared" ref="E13:E16" si="0">ROUND(C13*D13,2)</f>
        <v>3919.51</v>
      </c>
      <c r="F13" s="51"/>
      <c r="G13" s="11">
        <f>IF(F13&gt;D13,F13/0,ROUND(C13*F13,2))</f>
        <v>0</v>
      </c>
      <c r="K13" s="19"/>
      <c r="M13" s="19"/>
    </row>
    <row r="14" spans="1:13" x14ac:dyDescent="0.3">
      <c r="A14" s="52">
        <v>2</v>
      </c>
      <c r="B14" s="50" t="s">
        <v>18</v>
      </c>
      <c r="C14" s="6"/>
      <c r="D14" s="21"/>
      <c r="E14" s="6"/>
      <c r="F14" s="6"/>
      <c r="G14" s="7"/>
      <c r="K14" s="19"/>
      <c r="M14" s="19"/>
    </row>
    <row r="15" spans="1:13" ht="15.6" x14ac:dyDescent="0.3">
      <c r="A15" s="5" t="s">
        <v>20</v>
      </c>
      <c r="B15" s="8" t="s">
        <v>24</v>
      </c>
      <c r="C15" s="9">
        <v>12</v>
      </c>
      <c r="D15" s="10">
        <v>1662.16</v>
      </c>
      <c r="E15" s="10">
        <f t="shared" si="0"/>
        <v>19945.919999999998</v>
      </c>
      <c r="F15" s="51"/>
      <c r="G15" s="11">
        <f t="shared" ref="G15:G16" si="1">IF(F15&gt;D15,F15/0,ROUND(C15*F15,2))</f>
        <v>0</v>
      </c>
      <c r="K15" s="19"/>
      <c r="M15" s="19"/>
    </row>
    <row r="16" spans="1:13" ht="15.6" x14ac:dyDescent="0.3">
      <c r="A16" s="5" t="s">
        <v>21</v>
      </c>
      <c r="B16" s="8" t="s">
        <v>25</v>
      </c>
      <c r="C16" s="9">
        <v>10</v>
      </c>
      <c r="D16" s="10">
        <v>806.77</v>
      </c>
      <c r="E16" s="10">
        <f t="shared" si="0"/>
        <v>8067.7</v>
      </c>
      <c r="F16" s="51"/>
      <c r="G16" s="11">
        <f t="shared" si="1"/>
        <v>0</v>
      </c>
      <c r="K16" s="19"/>
      <c r="M16" s="19"/>
    </row>
    <row r="17" spans="1:13" x14ac:dyDescent="0.3">
      <c r="A17" s="52">
        <v>3</v>
      </c>
      <c r="B17" s="50" t="s">
        <v>19</v>
      </c>
      <c r="C17" s="6"/>
      <c r="D17" s="21"/>
      <c r="E17" s="6"/>
      <c r="F17" s="6"/>
      <c r="G17" s="7"/>
      <c r="K17" s="19"/>
      <c r="M17" s="19"/>
    </row>
    <row r="18" spans="1:13" ht="16.2" thickBot="1" x14ac:dyDescent="0.35">
      <c r="A18" s="5" t="s">
        <v>22</v>
      </c>
      <c r="B18" s="8" t="s">
        <v>11</v>
      </c>
      <c r="C18" s="9">
        <v>2</v>
      </c>
      <c r="D18" s="10">
        <v>3448.57</v>
      </c>
      <c r="E18" s="10">
        <f t="shared" ref="E18" si="2">ROUND(C18*D18,2)</f>
        <v>6897.14</v>
      </c>
      <c r="F18" s="51"/>
      <c r="G18" s="11">
        <f t="shared" ref="G18" si="3">IF(F18&gt;D18,F18/0,ROUND(C18*F18,2))</f>
        <v>0</v>
      </c>
      <c r="K18" s="19"/>
      <c r="M18" s="19"/>
    </row>
    <row r="19" spans="1:13" ht="19.5" customHeight="1" x14ac:dyDescent="0.3">
      <c r="A19" s="12"/>
      <c r="B19" s="12"/>
      <c r="C19" s="12"/>
      <c r="D19" s="13"/>
      <c r="E19" s="14">
        <f>SUM(E12:E18)</f>
        <v>38830.270000000004</v>
      </c>
      <c r="F19" s="15"/>
      <c r="G19" s="16">
        <f>+SUM(G12:G18)</f>
        <v>0</v>
      </c>
      <c r="K19" s="20"/>
    </row>
    <row r="20" spans="1:13" ht="15" thickBot="1" x14ac:dyDescent="0.4">
      <c r="A20" s="17"/>
      <c r="B20" s="17"/>
      <c r="C20" s="17"/>
      <c r="D20" s="17"/>
      <c r="E20" s="17"/>
      <c r="F20" s="17"/>
      <c r="G20" s="17"/>
    </row>
    <row r="21" spans="1:13" ht="16.2" thickBot="1" x14ac:dyDescent="0.35">
      <c r="A21" s="29" t="s">
        <v>9</v>
      </c>
      <c r="B21" s="29"/>
      <c r="C21" s="29"/>
      <c r="D21" s="29"/>
      <c r="E21" s="29"/>
      <c r="F21" s="30">
        <f>IF(G19&lt;=38830.27,G19,"ERROR: Límite superado")</f>
        <v>0</v>
      </c>
      <c r="G21" s="31"/>
    </row>
    <row r="22" spans="1:13" ht="39" customHeight="1" x14ac:dyDescent="0.3">
      <c r="A22" s="28" t="s">
        <v>13</v>
      </c>
      <c r="B22" s="28"/>
      <c r="C22" s="28"/>
      <c r="D22" s="28"/>
      <c r="E22" s="28"/>
      <c r="F22" s="28"/>
      <c r="G22" s="24"/>
    </row>
    <row r="23" spans="1:13" ht="10.8" customHeight="1" x14ac:dyDescent="0.3">
      <c r="A23" s="25"/>
      <c r="B23" s="26"/>
      <c r="C23" s="27"/>
      <c r="D23" s="25"/>
      <c r="E23" s="25"/>
      <c r="F23" s="25"/>
      <c r="G23" s="24"/>
    </row>
  </sheetData>
  <sheetProtection algorithmName="SHA-512" hashValue="OEBnVCbNGqGscj35D84nA8RwpCBo97SxPDQ13rCItU37xPE7UWpwOnLKpg/1wSFPn5z9m++CPR5s30jJuKQ3AA==" saltValue="aqfUGtZs5CCoHrlXb3MBpQ==" spinCount="100000" sheet="1" objects="1" scenarios="1"/>
  <mergeCells count="11">
    <mergeCell ref="A8:B9"/>
    <mergeCell ref="C8:G9"/>
    <mergeCell ref="A1:G1"/>
    <mergeCell ref="A2:G2"/>
    <mergeCell ref="A3:G3"/>
    <mergeCell ref="A5:G5"/>
    <mergeCell ref="A6:G6"/>
    <mergeCell ref="B23:C23"/>
    <mergeCell ref="A22:F22"/>
    <mergeCell ref="A21:E21"/>
    <mergeCell ref="F21:G21"/>
  </mergeCells>
  <phoneticPr fontId="17" type="noConversion"/>
  <pageMargins left="0.70866141732283472" right="0.70866141732283472" top="1.1417322834645669" bottom="0.94488188976377963" header="0.31496062992125984" footer="0.31496062992125984"/>
  <pageSetup paperSize="9" scale="53" fitToHeight="4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2024-10-23T14:02:26Z</cp:lastPrinted>
  <dcterms:created xsi:type="dcterms:W3CDTF">2019-12-12T10:58:27Z</dcterms:created>
  <dcterms:modified xsi:type="dcterms:W3CDTF">2026-04-13T10:46:40Z</dcterms:modified>
</cp:coreProperties>
</file>