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bookViews>
    <workbookView xWindow="0" yWindow="-120" windowWidth="15744" windowHeight="17220" activeTab="1"/>
  </bookViews>
  <sheets>
    <sheet name="2.1 Jefe Proyecto" sheetId="7" r:id="rId1"/>
    <sheet name="2.2 Consultor Senior" sheetId="6" r:id="rId2"/>
    <sheet name="Sheet2" sheetId="3" state="hidden" r:id="rId3"/>
  </sheets>
  <definedNames>
    <definedName name="_xlnm.Print_Area" localSheetId="0">'2.1 Jefe Proyecto'!$B$1:$I$143</definedName>
    <definedName name="_xlnm.Print_Area" localSheetId="1">'2.2 Consultor Senior'!$B$1:$I$142</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9" i="7" l="1"/>
  <c r="G98" i="7"/>
  <c r="G97" i="7"/>
  <c r="G96" i="7"/>
  <c r="G95" i="7"/>
  <c r="G94" i="7"/>
  <c r="G93" i="7"/>
  <c r="G92" i="7"/>
  <c r="G91" i="7"/>
  <c r="G90" i="7"/>
  <c r="G89" i="7"/>
  <c r="G88" i="7"/>
  <c r="G87" i="7"/>
  <c r="G86" i="7"/>
  <c r="G85" i="7"/>
  <c r="G84" i="7"/>
  <c r="G83" i="7"/>
  <c r="G82" i="7"/>
  <c r="G108" i="7"/>
  <c r="G107" i="7"/>
  <c r="G106" i="7"/>
  <c r="G105" i="7"/>
  <c r="G104" i="7"/>
  <c r="G103" i="7"/>
  <c r="G102" i="7"/>
  <c r="G101" i="7"/>
  <c r="G100" i="7"/>
  <c r="G81" i="7"/>
  <c r="G80" i="7"/>
  <c r="G79" i="7"/>
  <c r="G78" i="7"/>
  <c r="G77" i="7"/>
  <c r="G115" i="7"/>
  <c r="G114" i="7"/>
  <c r="G113" i="7"/>
  <c r="G112" i="7"/>
  <c r="G111" i="7"/>
  <c r="G110" i="7"/>
  <c r="G109" i="7"/>
  <c r="G76" i="7"/>
  <c r="G57" i="7"/>
  <c r="G56" i="7"/>
  <c r="G55" i="7"/>
  <c r="G54" i="7"/>
  <c r="G53" i="7"/>
  <c r="G52" i="7"/>
  <c r="G51" i="7"/>
  <c r="G50" i="7"/>
  <c r="G49" i="7"/>
  <c r="G48" i="7"/>
  <c r="G63" i="7"/>
  <c r="G62" i="7"/>
  <c r="G61" i="7"/>
  <c r="G60" i="7"/>
  <c r="G59" i="7"/>
  <c r="G58" i="7"/>
  <c r="G47" i="7"/>
  <c r="G23" i="7"/>
  <c r="G22" i="7"/>
  <c r="G21" i="7"/>
  <c r="G20" i="7"/>
  <c r="G19" i="7"/>
  <c r="G18" i="7"/>
  <c r="G17" i="7"/>
  <c r="G16" i="7"/>
  <c r="G15" i="7"/>
  <c r="G14" i="7"/>
  <c r="G13" i="7"/>
  <c r="G12" i="7"/>
  <c r="G100" i="6"/>
  <c r="G99" i="6"/>
  <c r="G98" i="6"/>
  <c r="G97" i="6"/>
  <c r="G96" i="6"/>
  <c r="G95" i="6"/>
  <c r="G94" i="6"/>
  <c r="G93" i="6"/>
  <c r="G92" i="6"/>
  <c r="G91" i="6"/>
  <c r="G90" i="6"/>
  <c r="G89" i="6"/>
  <c r="G88" i="6"/>
  <c r="G87" i="6"/>
  <c r="G86" i="6"/>
  <c r="G85" i="6"/>
  <c r="G84" i="6"/>
  <c r="G83" i="6"/>
  <c r="G82" i="6"/>
  <c r="G81" i="6"/>
  <c r="G80" i="6"/>
  <c r="G79" i="6"/>
  <c r="G78" i="6"/>
  <c r="G110" i="6"/>
  <c r="G109" i="6"/>
  <c r="G108" i="6"/>
  <c r="G107" i="6"/>
  <c r="G106" i="6"/>
  <c r="G105" i="6"/>
  <c r="G104" i="6"/>
  <c r="G103" i="6"/>
  <c r="G102" i="6"/>
  <c r="G101" i="6"/>
  <c r="G77" i="6"/>
  <c r="G115" i="6"/>
  <c r="G114" i="6"/>
  <c r="G113" i="6"/>
  <c r="G112" i="6"/>
  <c r="G111" i="6"/>
  <c r="G76" i="6"/>
  <c r="G75" i="6"/>
  <c r="G58" i="6"/>
  <c r="G57" i="6"/>
  <c r="G56" i="6"/>
  <c r="G55" i="6"/>
  <c r="G54" i="6"/>
  <c r="G53" i="6"/>
  <c r="G52" i="6"/>
  <c r="G51" i="6"/>
  <c r="G50" i="6"/>
  <c r="G49" i="6"/>
  <c r="G48" i="6"/>
  <c r="G63" i="6"/>
  <c r="G62" i="6"/>
  <c r="G61" i="6"/>
  <c r="G60" i="6"/>
  <c r="G59" i="6"/>
  <c r="G47" i="6"/>
  <c r="G14" i="6"/>
  <c r="G15" i="6"/>
  <c r="G16" i="6"/>
  <c r="G17" i="6"/>
  <c r="G18" i="6"/>
  <c r="G19" i="6"/>
  <c r="G23" i="6"/>
  <c r="G22" i="6"/>
  <c r="G21" i="6"/>
  <c r="G20" i="6"/>
  <c r="G13" i="6"/>
  <c r="G12" i="6"/>
  <c r="G116" i="6" l="1"/>
  <c r="G117" i="6"/>
  <c r="G118" i="6"/>
  <c r="G119" i="6"/>
  <c r="G120" i="6"/>
  <c r="G121" i="6"/>
  <c r="G122" i="6"/>
  <c r="G123" i="6"/>
  <c r="G64" i="6"/>
  <c r="G65" i="6"/>
  <c r="G66" i="6"/>
  <c r="G67" i="6"/>
  <c r="G68" i="6"/>
  <c r="G69" i="6"/>
  <c r="G70" i="6"/>
  <c r="G116" i="7"/>
  <c r="G117" i="7"/>
  <c r="G118" i="7"/>
  <c r="G119" i="7"/>
  <c r="G120" i="7"/>
  <c r="G121" i="7"/>
  <c r="G122" i="7"/>
  <c r="G123" i="7"/>
  <c r="G124" i="7"/>
  <c r="G64" i="7"/>
  <c r="G65" i="7"/>
  <c r="G66" i="7"/>
  <c r="G67" i="7"/>
  <c r="G68" i="7"/>
  <c r="G69" i="7"/>
  <c r="G70" i="7"/>
  <c r="G46" i="7" l="1"/>
  <c r="G32" i="6"/>
  <c r="G46" i="6"/>
  <c r="G24" i="6" l="1"/>
  <c r="G25" i="6"/>
  <c r="G26" i="6"/>
  <c r="G27" i="6"/>
  <c r="G28" i="6"/>
  <c r="G29" i="6"/>
  <c r="G30" i="6"/>
  <c r="G11" i="6"/>
  <c r="G30" i="7"/>
  <c r="G24" i="7"/>
  <c r="G25" i="7"/>
  <c r="G26" i="7"/>
  <c r="G27" i="7"/>
  <c r="G28" i="7"/>
  <c r="G29" i="7"/>
  <c r="G11" i="7" l="1"/>
  <c r="G75" i="7" l="1"/>
  <c r="G126" i="7" s="1"/>
  <c r="G32" i="7"/>
  <c r="G74" i="6"/>
  <c r="G125" i="6" s="1"/>
  <c r="G34" i="7" l="1"/>
  <c r="G140" i="7" s="1"/>
  <c r="G34" i="6"/>
  <c r="G139" i="6" s="1"/>
</calcChain>
</file>

<file path=xl/sharedStrings.xml><?xml version="1.0" encoding="utf-8"?>
<sst xmlns="http://schemas.openxmlformats.org/spreadsheetml/2006/main" count="87" uniqueCount="57">
  <si>
    <t>Horas</t>
  </si>
  <si>
    <t>Puntuación</t>
  </si>
  <si>
    <t>Proyecto</t>
  </si>
  <si>
    <t>Meses de Experiencia</t>
  </si>
  <si>
    <t>Sí</t>
  </si>
  <si>
    <t>No</t>
  </si>
  <si>
    <t>Sector transporte</t>
  </si>
  <si>
    <t>3. Los períodos o fracciones adicionales inferiores al año se puntuarán de manera proporcional, siempre que sean meses completos.</t>
  </si>
  <si>
    <t>Punto adicional obtenido por experiencia en sector transporte</t>
  </si>
  <si>
    <t>(3 puntos máx.)</t>
  </si>
  <si>
    <t xml:space="preserve">SUBTOTAL 2.1.A </t>
  </si>
  <si>
    <t>SUBTOTAL 2.1.B</t>
  </si>
  <si>
    <t>Administración</t>
  </si>
  <si>
    <t>Organismo</t>
  </si>
  <si>
    <t>Fecha</t>
  </si>
  <si>
    <t>Fecha 
certicado 
aprovechamiento</t>
  </si>
  <si>
    <t>Ente</t>
  </si>
  <si>
    <t>Sector Transporte (Sí/No)</t>
  </si>
  <si>
    <t>Nombre formación</t>
  </si>
  <si>
    <t>Nombre de formación impartida</t>
  </si>
  <si>
    <t>Administración
Pública</t>
  </si>
  <si>
    <t>Meses de experiencia</t>
  </si>
  <si>
    <r>
      <rPr>
        <b/>
        <u/>
        <sz val="20"/>
        <color theme="1"/>
        <rFont val="Calibri"/>
        <family val="2"/>
        <scheme val="minor"/>
      </rPr>
      <t>TOTAL 2.1 (</t>
    </r>
    <r>
      <rPr>
        <b/>
        <sz val="18"/>
        <color theme="1"/>
        <rFont val="Calibri"/>
        <family val="2"/>
        <scheme val="minor"/>
      </rPr>
      <t xml:space="preserve">SUBTOTAL 2.1.A + SUBTOTAL 2.1.B) </t>
    </r>
  </si>
  <si>
    <r>
      <rPr>
        <b/>
        <u/>
        <sz val="20"/>
        <color theme="1"/>
        <rFont val="Calibri"/>
        <family val="2"/>
        <scheme val="minor"/>
      </rPr>
      <t>TOTAL 2.2 (</t>
    </r>
    <r>
      <rPr>
        <b/>
        <sz val="18"/>
        <color theme="1"/>
        <rFont val="Calibri"/>
        <family val="2"/>
        <scheme val="minor"/>
      </rPr>
      <t xml:space="preserve">SUBTOTAL 2.2.A + SUBTOTAL 2.2.B) </t>
    </r>
  </si>
  <si>
    <t>(5  puntos máx.)</t>
  </si>
  <si>
    <t>2.1. CONOCIMIENTOS Y EXPERIENCIA ADICIONALES DEL JEFE/A DEL PROYECTO (8 puntos máx.)</t>
  </si>
  <si>
    <r>
      <t xml:space="preserve">2.1.A Experiencia </t>
    </r>
    <r>
      <rPr>
        <b/>
        <i/>
        <u/>
        <sz val="18"/>
        <color theme="1"/>
        <rFont val="Arial"/>
        <family val="2"/>
      </rPr>
      <t xml:space="preserve">adicional </t>
    </r>
    <r>
      <rPr>
        <b/>
        <i/>
        <sz val="18"/>
        <color theme="1"/>
        <rFont val="Arial"/>
        <family val="2"/>
      </rPr>
      <t>a la requerida en dirigiendo proyectos de administración electrónica en Administraciones Públicas (3 puntos máx.)</t>
    </r>
  </si>
  <si>
    <t>1. Se valorará en 0,5 puntos cada año de experiencia adicional dirigiendo proyectos de administración electrónica en el ámbito de la administración pública. El valor se indicará en meses.</t>
  </si>
  <si>
    <t>2. En caso de que la experiencia adicional en proyectos de administración electrónica en el ámbito de la Administración Pública haya sido realizada en el sector transporte durante más de 5 años (referidos al acumulado de todos los proyectos), las puntaciones anteriores se incrementarán en 1 punto adicional.</t>
  </si>
  <si>
    <t xml:space="preserve">EXPERIENCIA ADICIONAL EN PROYECTOS DE ADMINISTRACIÓN ELECTRÓNICA </t>
  </si>
  <si>
    <t>FORMACIÓN IMPARTIDA EN ADMINISTRACIÓN ELECTRÓNICA</t>
  </si>
  <si>
    <t>FORMACIÓN RECIBIDA EN ADMINISTRACIÓN ELECTRÓNICA</t>
  </si>
  <si>
    <t>2.1.B Formación especializada en Administración Electrónica impartida o recibida por el Jefe/a del proyecto en asociaciones profesionales y en otras instituciones (5 puntos max.)</t>
  </si>
  <si>
    <t>Nombre formación recibida</t>
  </si>
  <si>
    <t>1. Se valorarán los cursos sobre el Esquema Nacional de Interoperabilidad (ENI) y el Esquema Nacional de Seguridad (ENS), gestión documental, sistemas de gestión documental o similar, así como cualquier otra materia relacionada con la organización y gestión electrónica de la información.</t>
  </si>
  <si>
    <t>2. Se valorará en 0,25 puntos por cada diez horas de formación impartida, o proporcionalmente las fracciones, impartida en la Administración Pública, con puntuación máxima por curso de 1,5 puntos.</t>
  </si>
  <si>
    <t>3. Se valorará en 0,05 puntos por cada diez horas de formación recibida, o proporcionalmente las fracciones, cuando el certificado acredite aprovechamiento, con puntuación máxima por curso de 1,25 puntos.</t>
  </si>
  <si>
    <t>4. Los cursos recibidos con los mismos contenidos y objetivos solo se podrán valorar una vez.</t>
  </si>
  <si>
    <t>5. Si el certificado acreditativo indica únicamente los créditos, sin especificar las horas, se valorará cada crédito a razón de 10 horas de duración, excepto cuando el certificado especifique otra equivalencia. Si el certificado acreditativo de un curso indica tanto horas de duración como créditos, prevalecerán las horas en la valoración.</t>
  </si>
  <si>
    <t>6. Únicamente se tendrán en cuenta los cursos con una duración mínima de 10 horas.</t>
  </si>
  <si>
    <t>7. Todos los cursos deberán tener fecha anterior a la de publicación del presente pliego y no podrán superar los 10 años de antigüedad respecto a dicha fecha.</t>
  </si>
  <si>
    <t>2.2. CONOCIMIENTOS Y EXPERIENCIA DEL CONSULTOR/A SENIOR DE PROYECTOS DE SISTEMAS TIC Y ADMINISTRACIÓN ELECTRÓNICA (7 puntos máx.)</t>
  </si>
  <si>
    <r>
      <t xml:space="preserve">2.2.A Experiencia </t>
    </r>
    <r>
      <rPr>
        <b/>
        <i/>
        <u/>
        <sz val="18"/>
        <color theme="1"/>
        <rFont val="Arial"/>
        <family val="2"/>
      </rPr>
      <t xml:space="preserve">adicional </t>
    </r>
    <r>
      <rPr>
        <b/>
        <i/>
        <sz val="18"/>
        <color theme="1"/>
        <rFont val="Arial"/>
        <family val="2"/>
      </rPr>
      <t>a la requerida en proyectos de administración electrónica en Administraciones Públicas (3 puntos máx.)</t>
    </r>
  </si>
  <si>
    <t xml:space="preserve">SUBTOTAL 2.2.A </t>
  </si>
  <si>
    <t>P.O.124.24  “Asistencia Técnica para la elaboración, soporte en la implantación, seguimiento y control del Plan de Desarrollo Tecnológico e Innovación 2026 – 2030 para la Autoridad Portuaria de Baleares”</t>
  </si>
  <si>
    <t>EXPERIENCIA ADICIONAL EN ADMINISTRACIÓN ELECTRÓNICA</t>
  </si>
  <si>
    <t>1. Se valorará con 0,5 puntos por cada año de experiencia adicional dirigiendo proyectos de administración electrónica en el ámbito de la Administración Pública. El valor se indicará en meses.</t>
  </si>
  <si>
    <t>2. En caso de que la experiencia adicional en proyectos de administración electrónica en el ámbito de la Administración Pública haya sido realizada en el sector transportes durante más de 2 años, las puntaciones anteriores se incrementarán en 1 punto adicional.</t>
  </si>
  <si>
    <t>NOTA 2.1.A:</t>
  </si>
  <si>
    <t>NOTA 2.1.B:</t>
  </si>
  <si>
    <t>NOTA 2.2.A:</t>
  </si>
  <si>
    <t>2.2.B Formación especializada en administración electrónica impartida o recibida por el Consultor/a senior de proyectos de sistemas TIC y administración electrónica en asociaciones profesionales y en otras instituciones.  (4 puntos máx.)</t>
  </si>
  <si>
    <t>(4 puntos máx.)</t>
  </si>
  <si>
    <t>SUBTOTAL 2.2.B</t>
  </si>
  <si>
    <t>NOTA 2.2.B:</t>
  </si>
  <si>
    <t>MODELO PROPOSICIÓN 2. MEJORAS EN RELACIÓN A LOS MEDIOS HUMANOS MÍNIMOS EXIGIDOS</t>
  </si>
  <si>
    <t>↑↑
INTRODUCIR ESTE VALOR EN LA PLATAFORMA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</si>
</sst>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3" x14ac:knownFonts="1">
    <font>
      <sz val="11"/>
      <color theme="1"/>
      <name val="Calibri"/>
      <family val="2"/>
      <scheme val="minor"/>
    </font>
    <font>
      <b/>
      <sz val="11"/>
      <color theme="1"/>
      <name val="AriaL"/>
      <family val="2"/>
    </font>
    <font>
      <sz val="11"/>
      <color theme="1"/>
      <name val="AriaL"/>
      <family val="2"/>
    </font>
    <font>
      <b/>
      <sz val="18"/>
      <name val="Arial"/>
      <family val="2"/>
    </font>
    <font>
      <b/>
      <sz val="14"/>
      <color theme="1"/>
      <name val="AriaL"/>
      <family val="2"/>
    </font>
    <font>
      <b/>
      <sz val="14"/>
      <color theme="0"/>
      <name val="AriaL"/>
      <family val="2"/>
    </font>
    <font>
      <sz val="14"/>
      <color theme="1"/>
      <name val="AriaL"/>
      <family val="2"/>
    </font>
    <font>
      <b/>
      <sz val="12"/>
      <name val="Arial"/>
      <family val="2"/>
    </font>
    <font>
      <sz val="12"/>
      <name val="Arial"/>
      <family val="2"/>
    </font>
    <font>
      <b/>
      <sz val="16"/>
      <color theme="1"/>
      <name val="AriaL"/>
      <family val="2"/>
    </font>
    <font>
      <sz val="12"/>
      <color theme="1"/>
      <name val="AriaL"/>
      <family val="2"/>
    </font>
    <font>
      <b/>
      <sz val="20"/>
      <color theme="1"/>
      <name val="AriaL"/>
      <family val="2"/>
    </font>
    <font>
      <b/>
      <sz val="13"/>
      <color theme="1"/>
      <name val="AriaL"/>
      <family val="2"/>
    </font>
    <font>
      <b/>
      <i/>
      <sz val="18"/>
      <name val="Arial"/>
      <family val="2"/>
    </font>
    <font>
      <sz val="14"/>
      <color theme="1"/>
      <name val="Calibri"/>
      <family val="2"/>
      <scheme val="minor"/>
    </font>
    <font>
      <b/>
      <i/>
      <sz val="18"/>
      <color theme="1"/>
      <name val="Arial"/>
      <family val="2"/>
    </font>
    <font>
      <b/>
      <i/>
      <u/>
      <sz val="18"/>
      <color theme="1"/>
      <name val="Arial"/>
      <family val="2"/>
    </font>
    <font>
      <b/>
      <sz val="18"/>
      <color theme="1"/>
      <name val="Calibri"/>
      <family val="2"/>
      <scheme val="minor"/>
    </font>
    <font>
      <b/>
      <sz val="12"/>
      <color theme="1"/>
      <name val="AriaL"/>
      <family val="2"/>
    </font>
    <font>
      <b/>
      <u/>
      <sz val="20"/>
      <color theme="1"/>
      <name val="Calibri"/>
      <family val="2"/>
      <scheme val="minor"/>
    </font>
    <font>
      <sz val="12"/>
      <color rgb="FFFF0000"/>
      <name val="Arial"/>
      <family val="2"/>
    </font>
    <font>
      <b/>
      <sz val="14"/>
      <name val="Arial"/>
      <family val="2"/>
    </font>
    <font>
      <b/>
      <sz val="11"/>
      <name val="Arial"/>
      <family val="2"/>
    </font>
  </fonts>
  <fills count="8">
    <fill>
      <patternFill patternType="none"/>
    </fill>
    <fill>
      <patternFill patternType="gray125"/>
    </fill>
    <fill>
      <patternFill patternType="solid">
        <fgColor rgb="FF3366FF"/>
        <bgColor indexed="64"/>
      </patternFill>
    </fill>
    <fill>
      <patternFill patternType="solid">
        <fgColor rgb="FFCCFFFF"/>
        <bgColor indexed="64"/>
      </patternFill>
    </fill>
    <fill>
      <patternFill patternType="solid">
        <fgColor rgb="FFFDFDD9"/>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4.9989318521683403E-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right/>
      <top/>
      <bottom style="thin">
        <color auto="1"/>
      </bottom>
      <diagonal/>
    </border>
  </borders>
  <cellStyleXfs count="1">
    <xf numFmtId="0" fontId="0" fillId="0" borderId="0"/>
  </cellStyleXfs>
  <cellXfs count="150">
    <xf numFmtId="0" fontId="0" fillId="0" borderId="0" xfId="0"/>
    <xf numFmtId="0" fontId="1" fillId="0" borderId="0" xfId="0" applyFont="1"/>
    <xf numFmtId="0" fontId="2" fillId="0" borderId="0" xfId="0" applyFont="1"/>
    <xf numFmtId="0" fontId="2" fillId="0" borderId="16" xfId="0" applyFont="1" applyBorder="1" applyAlignment="1" applyProtection="1">
      <alignment horizontal="center"/>
      <protection locked="0"/>
    </xf>
    <xf numFmtId="0" fontId="2" fillId="0" borderId="1" xfId="0" applyFont="1" applyBorder="1" applyAlignment="1" applyProtection="1">
      <alignment horizontal="center"/>
      <protection locked="0"/>
    </xf>
    <xf numFmtId="0" fontId="2" fillId="0" borderId="14" xfId="0" applyFont="1" applyBorder="1" applyAlignment="1" applyProtection="1">
      <alignment horizontal="center"/>
      <protection locked="0"/>
    </xf>
    <xf numFmtId="1" fontId="2" fillId="0" borderId="16" xfId="0" applyNumberFormat="1" applyFont="1" applyBorder="1" applyAlignment="1" applyProtection="1">
      <alignment horizontal="center"/>
      <protection locked="0"/>
    </xf>
    <xf numFmtId="1" fontId="2" fillId="0" borderId="1" xfId="0" applyNumberFormat="1" applyFont="1" applyBorder="1" applyAlignment="1" applyProtection="1">
      <alignment horizontal="center"/>
      <protection locked="0"/>
    </xf>
    <xf numFmtId="4" fontId="2" fillId="0" borderId="1" xfId="0" applyNumberFormat="1" applyFont="1" applyBorder="1" applyProtection="1">
      <protection locked="0"/>
    </xf>
    <xf numFmtId="2" fontId="2" fillId="0" borderId="1" xfId="0" applyNumberFormat="1" applyFont="1" applyBorder="1" applyProtection="1">
      <protection locked="0"/>
    </xf>
    <xf numFmtId="4" fontId="2" fillId="0" borderId="14" xfId="0" applyNumberFormat="1" applyFont="1" applyBorder="1" applyProtection="1">
      <protection locked="0"/>
    </xf>
    <xf numFmtId="1" fontId="2" fillId="0" borderId="14" xfId="0" applyNumberFormat="1" applyFont="1" applyBorder="1" applyAlignment="1" applyProtection="1">
      <alignment horizontal="center"/>
      <protection locked="0"/>
    </xf>
    <xf numFmtId="49" fontId="2" fillId="0" borderId="11" xfId="0" applyNumberFormat="1" applyFont="1" applyBorder="1" applyProtection="1">
      <protection locked="0"/>
    </xf>
    <xf numFmtId="49" fontId="2" fillId="0" borderId="1" xfId="0" applyNumberFormat="1" applyFont="1" applyBorder="1" applyProtection="1">
      <protection locked="0"/>
    </xf>
    <xf numFmtId="49" fontId="2" fillId="0" borderId="13" xfId="0" applyNumberFormat="1" applyFont="1" applyBorder="1" applyProtection="1">
      <protection locked="0"/>
    </xf>
    <xf numFmtId="49" fontId="2" fillId="0" borderId="14" xfId="0" applyNumberFormat="1" applyFont="1" applyBorder="1" applyProtection="1">
      <protection locked="0"/>
    </xf>
    <xf numFmtId="49" fontId="2" fillId="0" borderId="23" xfId="0" applyNumberFormat="1" applyFont="1" applyBorder="1" applyAlignment="1" applyProtection="1">
      <protection locked="0"/>
    </xf>
    <xf numFmtId="49" fontId="2" fillId="0" borderId="29" xfId="0" applyNumberFormat="1" applyFont="1" applyBorder="1" applyAlignment="1" applyProtection="1">
      <protection locked="0"/>
    </xf>
    <xf numFmtId="49" fontId="2" fillId="0" borderId="24" xfId="0" applyNumberFormat="1" applyFont="1" applyBorder="1" applyAlignment="1" applyProtection="1">
      <protection locked="0"/>
    </xf>
    <xf numFmtId="49" fontId="2" fillId="0" borderId="1" xfId="0" applyNumberFormat="1" applyFont="1" applyBorder="1" applyAlignment="1" applyProtection="1">
      <alignment horizontal="center"/>
      <protection locked="0"/>
    </xf>
    <xf numFmtId="49" fontId="2" fillId="0" borderId="1" xfId="0" applyNumberFormat="1" applyFont="1" applyBorder="1" applyAlignment="1" applyProtection="1">
      <protection locked="0"/>
    </xf>
    <xf numFmtId="49" fontId="2" fillId="0" borderId="27" xfId="0" applyNumberFormat="1" applyFont="1" applyBorder="1" applyAlignment="1" applyProtection="1">
      <protection locked="0"/>
    </xf>
    <xf numFmtId="49" fontId="2" fillId="0" borderId="14" xfId="0" applyNumberFormat="1" applyFont="1" applyBorder="1" applyAlignment="1" applyProtection="1">
      <protection locked="0"/>
    </xf>
    <xf numFmtId="1" fontId="2" fillId="0" borderId="29" xfId="0" applyNumberFormat="1" applyFont="1" applyBorder="1" applyAlignment="1" applyProtection="1">
      <alignment horizontal="center"/>
      <protection locked="0"/>
    </xf>
    <xf numFmtId="0" fontId="2" fillId="0" borderId="29" xfId="0" applyFont="1" applyBorder="1" applyAlignment="1" applyProtection="1">
      <alignment horizontal="center"/>
      <protection locked="0"/>
    </xf>
    <xf numFmtId="2" fontId="2" fillId="0" borderId="14" xfId="0" applyNumberFormat="1" applyFont="1" applyBorder="1" applyProtection="1">
      <protection locked="0"/>
    </xf>
    <xf numFmtId="49" fontId="2" fillId="0" borderId="33" xfId="0" applyNumberFormat="1" applyFont="1" applyBorder="1" applyProtection="1">
      <protection locked="0"/>
    </xf>
    <xf numFmtId="49" fontId="2" fillId="0" borderId="16" xfId="0" applyNumberFormat="1" applyFont="1" applyBorder="1" applyProtection="1">
      <protection locked="0"/>
    </xf>
    <xf numFmtId="2" fontId="2" fillId="0" borderId="16" xfId="0" applyNumberFormat="1" applyFont="1" applyBorder="1" applyProtection="1">
      <protection locked="0"/>
    </xf>
    <xf numFmtId="0" fontId="0" fillId="0" borderId="0" xfId="0" applyProtection="1">
      <protection locked="0"/>
    </xf>
    <xf numFmtId="0" fontId="0" fillId="0" borderId="0" xfId="0" applyAlignment="1" applyProtection="1">
      <alignment vertical="center"/>
      <protection locked="0"/>
    </xf>
    <xf numFmtId="14" fontId="2" fillId="0" borderId="1" xfId="0" applyNumberFormat="1" applyFont="1" applyBorder="1" applyProtection="1">
      <protection locked="0"/>
    </xf>
    <xf numFmtId="14" fontId="2" fillId="0" borderId="14" xfId="0" applyNumberFormat="1" applyFont="1" applyBorder="1" applyProtection="1">
      <protection locked="0"/>
    </xf>
    <xf numFmtId="0" fontId="0" fillId="0" borderId="0" xfId="0" applyProtection="1"/>
    <xf numFmtId="0" fontId="12" fillId="3" borderId="18" xfId="0" applyFont="1" applyFill="1" applyBorder="1" applyAlignment="1" applyProtection="1">
      <alignment horizontal="center" vertical="center"/>
    </xf>
    <xf numFmtId="0" fontId="12" fillId="3" borderId="30" xfId="0" applyFont="1" applyFill="1" applyBorder="1" applyAlignment="1" applyProtection="1">
      <alignment horizontal="center" vertical="center"/>
    </xf>
    <xf numFmtId="0" fontId="12" fillId="3" borderId="21" xfId="0" applyFont="1" applyFill="1" applyBorder="1" applyAlignment="1" applyProtection="1">
      <alignment horizontal="center" vertical="center" wrapText="1"/>
    </xf>
    <xf numFmtId="0" fontId="12" fillId="3" borderId="22" xfId="0" applyFont="1" applyFill="1" applyBorder="1" applyAlignment="1" applyProtection="1">
      <alignment horizontal="center" vertical="center"/>
    </xf>
    <xf numFmtId="0" fontId="4" fillId="3" borderId="33" xfId="0" applyFont="1" applyFill="1" applyBorder="1" applyAlignment="1" applyProtection="1">
      <alignment horizontal="center" vertical="center"/>
    </xf>
    <xf numFmtId="0" fontId="12" fillId="3" borderId="16" xfId="0" applyFont="1" applyFill="1" applyBorder="1" applyAlignment="1" applyProtection="1">
      <alignment horizontal="center" vertical="center" wrapText="1"/>
    </xf>
    <xf numFmtId="0" fontId="12" fillId="3" borderId="16" xfId="0" applyFont="1" applyFill="1" applyBorder="1" applyAlignment="1" applyProtection="1">
      <alignment horizontal="center" vertical="center"/>
    </xf>
    <xf numFmtId="0" fontId="12" fillId="3" borderId="17" xfId="0" applyFont="1" applyFill="1" applyBorder="1" applyAlignment="1" applyProtection="1">
      <alignment horizontal="center" vertical="center"/>
    </xf>
    <xf numFmtId="0" fontId="4" fillId="3" borderId="32" xfId="0" applyFont="1" applyFill="1" applyBorder="1" applyAlignment="1" applyProtection="1">
      <alignment horizontal="center" vertical="center"/>
    </xf>
    <xf numFmtId="0" fontId="12" fillId="3" borderId="29" xfId="0" applyFont="1" applyFill="1" applyBorder="1" applyAlignment="1" applyProtection="1">
      <alignment horizontal="center" vertical="center"/>
    </xf>
    <xf numFmtId="0" fontId="18" fillId="3" borderId="29" xfId="0" applyFont="1" applyFill="1" applyBorder="1" applyAlignment="1" applyProtection="1">
      <alignment horizontal="center" vertical="center" wrapText="1"/>
    </xf>
    <xf numFmtId="0" fontId="12" fillId="3" borderId="31" xfId="0" applyFont="1" applyFill="1" applyBorder="1" applyAlignment="1" applyProtection="1">
      <alignment horizontal="center" vertical="center"/>
    </xf>
    <xf numFmtId="0" fontId="0" fillId="0" borderId="0" xfId="0" applyAlignment="1" applyProtection="1">
      <alignment vertical="center"/>
    </xf>
    <xf numFmtId="164" fontId="11" fillId="4" borderId="2" xfId="0" applyNumberFormat="1" applyFont="1" applyFill="1" applyBorder="1" applyProtection="1"/>
    <xf numFmtId="14" fontId="2" fillId="0" borderId="16" xfId="0" applyNumberFormat="1" applyFont="1" applyBorder="1" applyProtection="1">
      <protection locked="0"/>
    </xf>
    <xf numFmtId="0" fontId="12" fillId="3" borderId="30" xfId="0" applyFont="1" applyFill="1" applyBorder="1" applyAlignment="1" applyProtection="1">
      <alignment horizontal="center" vertical="center" wrapText="1"/>
    </xf>
    <xf numFmtId="0" fontId="4" fillId="3" borderId="11" xfId="0" applyFont="1" applyFill="1" applyBorder="1" applyAlignment="1" applyProtection="1">
      <alignment horizontal="center" vertical="center"/>
    </xf>
    <xf numFmtId="0" fontId="12" fillId="3" borderId="1" xfId="0" applyFont="1" applyFill="1" applyBorder="1" applyAlignment="1" applyProtection="1">
      <alignment horizontal="center" vertical="center"/>
    </xf>
    <xf numFmtId="0" fontId="18" fillId="3" borderId="1" xfId="0" applyFont="1" applyFill="1" applyBorder="1" applyAlignment="1" applyProtection="1">
      <alignment horizontal="center" vertical="center" wrapText="1"/>
    </xf>
    <xf numFmtId="0" fontId="12" fillId="3" borderId="12" xfId="0" applyFont="1" applyFill="1" applyBorder="1" applyAlignment="1" applyProtection="1">
      <alignment horizontal="center" vertical="center"/>
    </xf>
    <xf numFmtId="0" fontId="3" fillId="0" borderId="0" xfId="0" applyFont="1" applyBorder="1" applyAlignment="1" applyProtection="1">
      <alignment horizontal="left"/>
    </xf>
    <xf numFmtId="0" fontId="3" fillId="0" borderId="0" xfId="0" applyFont="1" applyBorder="1" applyAlignment="1" applyProtection="1"/>
    <xf numFmtId="0" fontId="3" fillId="0" borderId="9" xfId="0" applyFont="1" applyBorder="1" applyAlignment="1" applyProtection="1"/>
    <xf numFmtId="0" fontId="3" fillId="0" borderId="9" xfId="0" applyFont="1" applyBorder="1" applyAlignment="1" applyProtection="1">
      <alignment horizontal="left"/>
    </xf>
    <xf numFmtId="0" fontId="22" fillId="0" borderId="0" xfId="0" applyFont="1" applyBorder="1" applyAlignment="1" applyProtection="1">
      <alignment horizontal="left"/>
    </xf>
    <xf numFmtId="0" fontId="21" fillId="0" borderId="0" xfId="0" applyFont="1" applyBorder="1" applyAlignment="1" applyProtection="1">
      <alignment horizontal="left"/>
    </xf>
    <xf numFmtId="0" fontId="0" fillId="5" borderId="6" xfId="0" applyFill="1" applyBorder="1" applyProtection="1"/>
    <xf numFmtId="0" fontId="3" fillId="5" borderId="0" xfId="0" applyFont="1" applyFill="1" applyBorder="1" applyAlignment="1" applyProtection="1">
      <alignment horizontal="left"/>
    </xf>
    <xf numFmtId="0" fontId="0" fillId="5" borderId="0" xfId="0" applyFill="1" applyBorder="1" applyProtection="1"/>
    <xf numFmtId="0" fontId="0" fillId="5" borderId="7" xfId="0" applyFill="1" applyBorder="1" applyProtection="1"/>
    <xf numFmtId="0" fontId="3" fillId="5" borderId="37" xfId="0" applyFont="1" applyFill="1" applyBorder="1" applyAlignment="1" applyProtection="1">
      <alignment horizontal="left"/>
    </xf>
    <xf numFmtId="0" fontId="0" fillId="5" borderId="37" xfId="0" applyFill="1" applyBorder="1" applyProtection="1"/>
    <xf numFmtId="0" fontId="0" fillId="5" borderId="6" xfId="0" applyFill="1" applyBorder="1" applyAlignment="1" applyProtection="1">
      <alignment vertical="center"/>
    </xf>
    <xf numFmtId="0" fontId="0" fillId="5" borderId="7" xfId="0" applyFill="1" applyBorder="1" applyAlignment="1" applyProtection="1">
      <alignment vertical="center"/>
    </xf>
    <xf numFmtId="0" fontId="0" fillId="5" borderId="9" xfId="0" applyFill="1" applyBorder="1" applyProtection="1"/>
    <xf numFmtId="0" fontId="0" fillId="5" borderId="8" xfId="0" applyFill="1" applyBorder="1" applyProtection="1"/>
    <xf numFmtId="0" fontId="0" fillId="5" borderId="10" xfId="0" applyFill="1" applyBorder="1" applyProtection="1"/>
    <xf numFmtId="0" fontId="20" fillId="5" borderId="0" xfId="0" applyFont="1" applyFill="1" applyBorder="1" applyAlignment="1" applyProtection="1">
      <alignment horizontal="left"/>
    </xf>
    <xf numFmtId="0" fontId="0" fillId="6" borderId="0" xfId="0" applyFill="1" applyBorder="1" applyAlignment="1" applyProtection="1">
      <alignment horizontal="center" wrapText="1"/>
    </xf>
    <xf numFmtId="0" fontId="3" fillId="7" borderId="6" xfId="0" applyFont="1" applyFill="1" applyBorder="1" applyAlignment="1" applyProtection="1">
      <alignment horizontal="left"/>
    </xf>
    <xf numFmtId="0" fontId="0" fillId="7" borderId="0" xfId="0" applyFill="1" applyBorder="1" applyProtection="1"/>
    <xf numFmtId="0" fontId="0" fillId="7" borderId="7" xfId="0" applyFill="1" applyBorder="1" applyProtection="1"/>
    <xf numFmtId="0" fontId="0" fillId="7" borderId="7" xfId="0" applyFill="1" applyBorder="1" applyAlignment="1" applyProtection="1">
      <alignment vertical="center"/>
    </xf>
    <xf numFmtId="164" fontId="2" fillId="7" borderId="17" xfId="0" applyNumberFormat="1" applyFont="1" applyFill="1" applyBorder="1" applyAlignment="1" applyProtection="1"/>
    <xf numFmtId="164" fontId="2" fillId="7" borderId="28" xfId="0" applyNumberFormat="1" applyFont="1" applyFill="1" applyBorder="1" applyAlignment="1" applyProtection="1"/>
    <xf numFmtId="0" fontId="6" fillId="7" borderId="6" xfId="0" applyFont="1" applyFill="1" applyBorder="1" applyAlignment="1" applyProtection="1">
      <alignment horizontal="left"/>
    </xf>
    <xf numFmtId="0" fontId="14" fillId="7" borderId="0" xfId="0" applyFont="1" applyFill="1" applyBorder="1" applyProtection="1"/>
    <xf numFmtId="0" fontId="6" fillId="7" borderId="6" xfId="0" applyFont="1" applyFill="1" applyBorder="1" applyAlignment="1" applyProtection="1">
      <alignment horizontal="center" vertical="center"/>
    </xf>
    <xf numFmtId="0" fontId="6" fillId="7" borderId="0" xfId="0" applyFont="1" applyFill="1" applyBorder="1" applyAlignment="1" applyProtection="1">
      <alignment horizontal="center" vertical="center"/>
    </xf>
    <xf numFmtId="0" fontId="6" fillId="7" borderId="7" xfId="0" applyFont="1" applyFill="1" applyBorder="1" applyAlignment="1" applyProtection="1">
      <alignment horizontal="center" vertical="center"/>
    </xf>
    <xf numFmtId="164" fontId="4" fillId="7" borderId="2" xfId="0" applyNumberFormat="1" applyFont="1" applyFill="1" applyBorder="1" applyAlignment="1" applyProtection="1">
      <alignment vertical="center"/>
    </xf>
    <xf numFmtId="164" fontId="4" fillId="7" borderId="0" xfId="0" applyNumberFormat="1" applyFont="1" applyFill="1" applyBorder="1" applyAlignment="1" applyProtection="1">
      <alignment vertical="center"/>
    </xf>
    <xf numFmtId="0" fontId="3" fillId="7" borderId="6" xfId="0" applyFont="1" applyFill="1" applyBorder="1" applyAlignment="1" applyProtection="1">
      <alignment horizontal="left" vertical="center"/>
    </xf>
    <xf numFmtId="0" fontId="0" fillId="7" borderId="0" xfId="0" applyFill="1" applyBorder="1" applyAlignment="1" applyProtection="1">
      <alignment vertical="center"/>
    </xf>
    <xf numFmtId="0" fontId="7" fillId="7" borderId="6" xfId="0" applyFont="1" applyFill="1" applyBorder="1" applyAlignment="1" applyProtection="1">
      <alignment horizontal="left"/>
    </xf>
    <xf numFmtId="0" fontId="8" fillId="7" borderId="8" xfId="0" applyFont="1" applyFill="1" applyBorder="1" applyAlignment="1" applyProtection="1">
      <alignment horizontal="left"/>
    </xf>
    <xf numFmtId="0" fontId="8" fillId="7" borderId="9" xfId="0" applyFont="1" applyFill="1" applyBorder="1" applyAlignment="1" applyProtection="1">
      <alignment horizontal="left"/>
    </xf>
    <xf numFmtId="0" fontId="8" fillId="7" borderId="10" xfId="0" applyFont="1" applyFill="1" applyBorder="1" applyAlignment="1" applyProtection="1">
      <alignment horizontal="left"/>
    </xf>
    <xf numFmtId="0" fontId="2" fillId="7" borderId="6" xfId="0" applyFont="1" applyFill="1" applyBorder="1" applyProtection="1"/>
    <xf numFmtId="3" fontId="2" fillId="7" borderId="0" xfId="0" applyNumberFormat="1" applyFont="1" applyFill="1" applyBorder="1" applyProtection="1"/>
    <xf numFmtId="164" fontId="2" fillId="7" borderId="0" xfId="0" applyNumberFormat="1" applyFont="1" applyFill="1" applyBorder="1" applyProtection="1"/>
    <xf numFmtId="0" fontId="2" fillId="7" borderId="0" xfId="0" applyFont="1" applyFill="1" applyBorder="1" applyProtection="1"/>
    <xf numFmtId="164" fontId="2" fillId="7" borderId="12" xfId="0" applyNumberFormat="1" applyFont="1" applyFill="1" applyBorder="1" applyProtection="1"/>
    <xf numFmtId="164" fontId="2" fillId="7" borderId="15" xfId="0" applyNumberFormat="1" applyFont="1" applyFill="1" applyBorder="1" applyProtection="1"/>
    <xf numFmtId="0" fontId="4" fillId="7" borderId="6" xfId="0" applyFont="1" applyFill="1" applyBorder="1" applyAlignment="1" applyProtection="1">
      <alignment horizontal="right"/>
    </xf>
    <xf numFmtId="0" fontId="6" fillId="7" borderId="0" xfId="0" applyFont="1" applyFill="1" applyBorder="1" applyProtection="1"/>
    <xf numFmtId="164" fontId="4" fillId="7" borderId="2" xfId="0" applyNumberFormat="1" applyFont="1" applyFill="1" applyBorder="1" applyProtection="1"/>
    <xf numFmtId="0" fontId="0" fillId="7" borderId="6" xfId="0" applyFill="1" applyBorder="1" applyProtection="1"/>
    <xf numFmtId="0" fontId="0" fillId="7" borderId="8" xfId="0" applyFill="1" applyBorder="1" applyProtection="1"/>
    <xf numFmtId="0" fontId="0" fillId="7" borderId="9" xfId="0" applyFill="1" applyBorder="1" applyProtection="1"/>
    <xf numFmtId="0" fontId="0" fillId="7" borderId="10" xfId="0" applyFill="1" applyBorder="1" applyProtection="1"/>
    <xf numFmtId="0" fontId="8" fillId="5" borderId="0" xfId="0" applyFont="1" applyFill="1" applyBorder="1" applyAlignment="1" applyProtection="1">
      <alignment horizontal="left"/>
    </xf>
    <xf numFmtId="164" fontId="2" fillId="7" borderId="31" xfId="0" applyNumberFormat="1" applyFont="1" applyFill="1" applyBorder="1" applyAlignment="1" applyProtection="1"/>
    <xf numFmtId="164" fontId="2" fillId="7" borderId="16" xfId="0" applyNumberFormat="1" applyFont="1" applyFill="1" applyBorder="1" applyProtection="1"/>
    <xf numFmtId="0" fontId="17" fillId="5" borderId="0" xfId="0" applyFont="1" applyFill="1" applyBorder="1" applyAlignment="1" applyProtection="1">
      <alignment horizontal="right" vertical="center"/>
    </xf>
    <xf numFmtId="0" fontId="17" fillId="5" borderId="7" xfId="0" applyFont="1" applyFill="1" applyBorder="1" applyAlignment="1" applyProtection="1">
      <alignment horizontal="right" vertical="center"/>
    </xf>
    <xf numFmtId="164" fontId="4" fillId="7" borderId="0" xfId="0" applyNumberFormat="1" applyFont="1" applyFill="1" applyBorder="1" applyAlignment="1" applyProtection="1">
      <alignment horizontal="center"/>
    </xf>
    <xf numFmtId="164" fontId="4" fillId="7" borderId="7" xfId="0" applyNumberFormat="1" applyFont="1" applyFill="1" applyBorder="1" applyAlignment="1" applyProtection="1">
      <alignment horizontal="center"/>
    </xf>
    <xf numFmtId="0" fontId="14" fillId="7" borderId="0" xfId="0" applyFont="1" applyFill="1" applyBorder="1" applyAlignment="1" applyProtection="1">
      <alignment horizontal="center" vertical="top"/>
    </xf>
    <xf numFmtId="0" fontId="5" fillId="2" borderId="18" xfId="0" applyFont="1" applyFill="1" applyBorder="1" applyAlignment="1" applyProtection="1">
      <alignment horizontal="center"/>
    </xf>
    <xf numFmtId="0" fontId="5" fillId="2" borderId="19" xfId="0" applyFont="1" applyFill="1" applyBorder="1" applyAlignment="1" applyProtection="1">
      <alignment horizontal="center"/>
    </xf>
    <xf numFmtId="0" fontId="5" fillId="2" borderId="20" xfId="0" applyFont="1" applyFill="1" applyBorder="1" applyAlignment="1" applyProtection="1">
      <alignment horizontal="center"/>
    </xf>
    <xf numFmtId="0" fontId="3" fillId="5" borderId="0" xfId="0" applyFont="1" applyFill="1" applyBorder="1" applyAlignment="1" applyProtection="1">
      <alignment horizontal="left"/>
    </xf>
    <xf numFmtId="0" fontId="15" fillId="7" borderId="34" xfId="0" applyFont="1" applyFill="1" applyBorder="1" applyAlignment="1" applyProtection="1">
      <alignment horizontal="justify" wrapText="1"/>
    </xf>
    <xf numFmtId="0" fontId="15" fillId="7" borderId="35" xfId="0" applyFont="1" applyFill="1" applyBorder="1" applyAlignment="1" applyProtection="1">
      <alignment horizontal="justify" wrapText="1"/>
    </xf>
    <xf numFmtId="0" fontId="15" fillId="7" borderId="36" xfId="0" applyFont="1" applyFill="1" applyBorder="1" applyAlignment="1" applyProtection="1">
      <alignment horizontal="justify" wrapText="1"/>
    </xf>
    <xf numFmtId="0" fontId="9" fillId="7" borderId="0" xfId="0" applyFont="1" applyFill="1" applyBorder="1" applyAlignment="1" applyProtection="1">
      <alignment horizontal="center" vertical="center"/>
    </xf>
    <xf numFmtId="0" fontId="9" fillId="7" borderId="7" xfId="0" applyFont="1" applyFill="1" applyBorder="1" applyAlignment="1" applyProtection="1">
      <alignment horizontal="center" vertical="center"/>
    </xf>
    <xf numFmtId="0" fontId="10" fillId="7" borderId="6" xfId="0" applyFont="1" applyFill="1" applyBorder="1" applyAlignment="1" applyProtection="1">
      <alignment horizontal="left" wrapText="1"/>
    </xf>
    <xf numFmtId="0" fontId="10" fillId="7" borderId="0" xfId="0" applyFont="1" applyFill="1" applyBorder="1" applyAlignment="1" applyProtection="1">
      <alignment horizontal="left" wrapText="1"/>
    </xf>
    <xf numFmtId="0" fontId="10" fillId="7" borderId="7" xfId="0" applyFont="1" applyFill="1" applyBorder="1" applyAlignment="1" applyProtection="1">
      <alignment horizontal="left" wrapText="1"/>
    </xf>
    <xf numFmtId="0" fontId="8" fillId="7" borderId="6" xfId="0" applyFont="1" applyFill="1" applyBorder="1" applyAlignment="1" applyProtection="1">
      <alignment horizontal="left"/>
    </xf>
    <xf numFmtId="0" fontId="8" fillId="7" borderId="0" xfId="0" applyFont="1" applyFill="1" applyBorder="1" applyAlignment="1" applyProtection="1">
      <alignment horizontal="left"/>
    </xf>
    <xf numFmtId="0" fontId="8" fillId="7" borderId="7" xfId="0" applyFont="1" applyFill="1" applyBorder="1" applyAlignment="1" applyProtection="1">
      <alignment horizontal="left"/>
    </xf>
    <xf numFmtId="0" fontId="8" fillId="7" borderId="6" xfId="0" applyFont="1" applyFill="1" applyBorder="1" applyAlignment="1" applyProtection="1">
      <alignment horizontal="justify" vertical="center" wrapText="1"/>
    </xf>
    <xf numFmtId="0" fontId="8" fillId="7" borderId="0" xfId="0" applyFont="1" applyFill="1" applyBorder="1" applyAlignment="1" applyProtection="1">
      <alignment horizontal="justify" vertical="center" wrapText="1"/>
    </xf>
    <xf numFmtId="0" fontId="8" fillId="7" borderId="7" xfId="0" applyFont="1" applyFill="1" applyBorder="1" applyAlignment="1" applyProtection="1">
      <alignment horizontal="justify" vertical="center" wrapText="1"/>
    </xf>
    <xf numFmtId="0" fontId="8" fillId="7" borderId="6" xfId="0" applyFont="1" applyFill="1" applyBorder="1" applyAlignment="1" applyProtection="1">
      <alignment horizontal="justify" wrapText="1"/>
    </xf>
    <xf numFmtId="0" fontId="8" fillId="7" borderId="0" xfId="0" applyFont="1" applyFill="1" applyBorder="1" applyAlignment="1" applyProtection="1">
      <alignment horizontal="justify" wrapText="1"/>
    </xf>
    <xf numFmtId="0" fontId="8" fillId="7" borderId="7" xfId="0" applyFont="1" applyFill="1" applyBorder="1" applyAlignment="1" applyProtection="1">
      <alignment horizontal="justify" wrapText="1"/>
    </xf>
    <xf numFmtId="0" fontId="5" fillId="2" borderId="3" xfId="0" applyFont="1" applyFill="1" applyBorder="1" applyAlignment="1" applyProtection="1">
      <alignment horizontal="center"/>
    </xf>
    <xf numFmtId="0" fontId="5" fillId="2" borderId="4" xfId="0" applyFont="1" applyFill="1" applyBorder="1" applyAlignment="1" applyProtection="1">
      <alignment horizontal="center"/>
    </xf>
    <xf numFmtId="0" fontId="5" fillId="2" borderId="5" xfId="0" applyFont="1" applyFill="1" applyBorder="1" applyAlignment="1" applyProtection="1">
      <alignment horizontal="center"/>
    </xf>
    <xf numFmtId="0" fontId="13" fillId="7" borderId="3" xfId="0" applyFont="1" applyFill="1" applyBorder="1" applyAlignment="1" applyProtection="1">
      <alignment horizontal="left" wrapText="1"/>
    </xf>
    <xf numFmtId="0" fontId="13" fillId="7" borderId="4" xfId="0" applyFont="1" applyFill="1" applyBorder="1" applyAlignment="1" applyProtection="1">
      <alignment horizontal="left" wrapText="1"/>
    </xf>
    <xf numFmtId="0" fontId="13" fillId="7" borderId="5" xfId="0" applyFont="1" applyFill="1" applyBorder="1" applyAlignment="1" applyProtection="1">
      <alignment horizontal="left" wrapText="1"/>
    </xf>
    <xf numFmtId="0" fontId="5" fillId="2" borderId="23" xfId="0" applyFont="1" applyFill="1" applyBorder="1" applyAlignment="1" applyProtection="1">
      <alignment horizontal="center"/>
    </xf>
    <xf numFmtId="0" fontId="5" fillId="2" borderId="25" xfId="0" applyFont="1" applyFill="1" applyBorder="1" applyAlignment="1" applyProtection="1">
      <alignment horizontal="center"/>
    </xf>
    <xf numFmtId="0" fontId="5" fillId="2" borderId="26" xfId="0" applyFont="1" applyFill="1" applyBorder="1" applyAlignment="1" applyProtection="1">
      <alignment horizontal="center"/>
    </xf>
    <xf numFmtId="0" fontId="3" fillId="5" borderId="0" xfId="0" applyFont="1" applyFill="1" applyBorder="1" applyAlignment="1" applyProtection="1">
      <alignment horizontal="left" wrapText="1"/>
    </xf>
    <xf numFmtId="0" fontId="15" fillId="7" borderId="6" xfId="0" applyFont="1" applyFill="1" applyBorder="1" applyAlignment="1" applyProtection="1">
      <alignment horizontal="left" wrapText="1"/>
    </xf>
    <xf numFmtId="0" fontId="15" fillId="7" borderId="0" xfId="0" applyFont="1" applyFill="1" applyBorder="1" applyAlignment="1" applyProtection="1">
      <alignment horizontal="left" wrapText="1"/>
    </xf>
    <xf numFmtId="0" fontId="15" fillId="7" borderId="7" xfId="0" applyFont="1" applyFill="1" applyBorder="1" applyAlignment="1" applyProtection="1">
      <alignment horizontal="left" wrapText="1"/>
    </xf>
    <xf numFmtId="0" fontId="4" fillId="3" borderId="32" xfId="0" applyFont="1" applyFill="1" applyBorder="1" applyAlignment="1" applyProtection="1">
      <alignment horizontal="center" vertical="center"/>
      <protection locked="0"/>
    </xf>
    <xf numFmtId="0" fontId="12" fillId="3" borderId="29" xfId="0" applyFont="1" applyFill="1" applyBorder="1" applyAlignment="1" applyProtection="1">
      <alignment horizontal="center" vertical="center" wrapText="1"/>
      <protection locked="0"/>
    </xf>
    <xf numFmtId="0" fontId="12" fillId="3" borderId="29" xfId="0" applyFont="1" applyFill="1" applyBorder="1" applyAlignment="1" applyProtection="1">
      <alignment horizontal="center" vertical="center"/>
      <protection locked="0"/>
    </xf>
  </cellXfs>
  <cellStyles count="1">
    <cellStyle name="Normal" xfId="0" builtinId="0"/>
  </cellStyles>
  <dxfs count="0"/>
  <tableStyles count="0" defaultTableStyle="TableStyleMedium9" defaultPivotStyle="PivotStyleLight16"/>
  <colors>
    <mruColors>
      <color rgb="FFFDFDD9"/>
      <color rgb="FFCCFFFF"/>
      <color rgb="FF3366FF"/>
      <color rgb="FF00F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3"/>
  <sheetViews>
    <sheetView showGridLines="0" zoomScale="90" zoomScaleNormal="90" workbookViewId="0">
      <selection activeCell="J3" sqref="J3"/>
    </sheetView>
  </sheetViews>
  <sheetFormatPr baseColWidth="10" defaultColWidth="8.77734375" defaultRowHeight="14.4" x14ac:dyDescent="0.3"/>
  <cols>
    <col min="1" max="2" width="4.6640625" style="29" customWidth="1"/>
    <col min="3" max="3" width="84.44140625" style="29" customWidth="1"/>
    <col min="4" max="4" width="20.109375" style="29" customWidth="1"/>
    <col min="5" max="5" width="21" style="29" customWidth="1"/>
    <col min="6" max="6" width="14" style="29" customWidth="1"/>
    <col min="7" max="7" width="21.88671875" style="29" customWidth="1"/>
    <col min="8" max="8" width="11.21875" style="29" customWidth="1"/>
    <col min="9" max="9" width="6.44140625" style="29" customWidth="1"/>
    <col min="10" max="10" width="13.77734375" style="29" customWidth="1"/>
    <col min="11" max="11" width="14.109375" style="29" customWidth="1"/>
    <col min="12" max="16384" width="8.77734375" style="29"/>
  </cols>
  <sheetData>
    <row r="1" spans="1:9" x14ac:dyDescent="0.3">
      <c r="A1" s="33"/>
      <c r="B1" s="33" t="s">
        <v>44</v>
      </c>
      <c r="C1" s="33"/>
      <c r="D1" s="33"/>
      <c r="E1" s="33"/>
      <c r="F1" s="33"/>
      <c r="G1" s="33"/>
      <c r="H1" s="33"/>
      <c r="I1" s="33"/>
    </row>
    <row r="2" spans="1:9" ht="25.2" customHeight="1" x14ac:dyDescent="0.4">
      <c r="A2" s="33"/>
      <c r="B2" s="58" t="s">
        <v>55</v>
      </c>
      <c r="C2" s="59"/>
      <c r="D2" s="54"/>
      <c r="E2" s="54"/>
      <c r="F2" s="54"/>
      <c r="G2" s="54"/>
      <c r="H2" s="54"/>
      <c r="I2" s="54"/>
    </row>
    <row r="3" spans="1:9" ht="19.95" customHeight="1" thickBot="1" x14ac:dyDescent="0.45">
      <c r="A3" s="33"/>
      <c r="B3" s="57"/>
      <c r="C3" s="57"/>
      <c r="D3" s="57"/>
      <c r="E3" s="57"/>
      <c r="F3" s="57"/>
      <c r="G3" s="57"/>
      <c r="H3" s="57"/>
      <c r="I3" s="57"/>
    </row>
    <row r="4" spans="1:9" ht="19.95" customHeight="1" x14ac:dyDescent="0.4">
      <c r="A4" s="33"/>
      <c r="B4" s="60"/>
      <c r="C4" s="61"/>
      <c r="D4" s="62"/>
      <c r="E4" s="62"/>
      <c r="F4" s="62"/>
      <c r="G4" s="62"/>
      <c r="H4" s="62"/>
      <c r="I4" s="63"/>
    </row>
    <row r="5" spans="1:9" ht="19.95" customHeight="1" x14ac:dyDescent="0.4">
      <c r="A5" s="33"/>
      <c r="B5" s="60"/>
      <c r="C5" s="116" t="s">
        <v>25</v>
      </c>
      <c r="D5" s="116"/>
      <c r="E5" s="116"/>
      <c r="F5" s="116"/>
      <c r="G5" s="116"/>
      <c r="H5" s="116"/>
      <c r="I5" s="63"/>
    </row>
    <row r="6" spans="1:9" ht="19.95" customHeight="1" x14ac:dyDescent="0.4">
      <c r="A6" s="33"/>
      <c r="B6" s="60"/>
      <c r="C6" s="64"/>
      <c r="D6" s="65"/>
      <c r="E6" s="65"/>
      <c r="F6" s="65"/>
      <c r="G6" s="65"/>
      <c r="H6" s="65"/>
      <c r="I6" s="63"/>
    </row>
    <row r="7" spans="1:9" ht="48" customHeight="1" x14ac:dyDescent="0.4">
      <c r="A7" s="33"/>
      <c r="B7" s="60"/>
      <c r="C7" s="117" t="s">
        <v>26</v>
      </c>
      <c r="D7" s="118"/>
      <c r="E7" s="118"/>
      <c r="F7" s="118"/>
      <c r="G7" s="118"/>
      <c r="H7" s="119"/>
      <c r="I7" s="63"/>
    </row>
    <row r="8" spans="1:9" ht="19.95" customHeight="1" thickBot="1" x14ac:dyDescent="0.45">
      <c r="A8" s="33"/>
      <c r="B8" s="60"/>
      <c r="C8" s="73"/>
      <c r="D8" s="74"/>
      <c r="E8" s="74"/>
      <c r="F8" s="74"/>
      <c r="G8" s="74"/>
      <c r="H8" s="75"/>
      <c r="I8" s="63"/>
    </row>
    <row r="9" spans="1:9" ht="19.95" customHeight="1" thickBot="1" x14ac:dyDescent="0.35">
      <c r="A9" s="33"/>
      <c r="B9" s="60"/>
      <c r="C9" s="113" t="s">
        <v>29</v>
      </c>
      <c r="D9" s="114"/>
      <c r="E9" s="114"/>
      <c r="F9" s="114"/>
      <c r="G9" s="115"/>
      <c r="H9" s="75"/>
      <c r="I9" s="63"/>
    </row>
    <row r="10" spans="1:9" ht="53.4" customHeight="1" thickBot="1" x14ac:dyDescent="0.35">
      <c r="A10" s="33"/>
      <c r="B10" s="60"/>
      <c r="C10" s="34" t="s">
        <v>2</v>
      </c>
      <c r="D10" s="35" t="s">
        <v>12</v>
      </c>
      <c r="E10" s="36" t="s">
        <v>3</v>
      </c>
      <c r="F10" s="36" t="s">
        <v>17</v>
      </c>
      <c r="G10" s="37" t="s">
        <v>1</v>
      </c>
      <c r="H10" s="75"/>
      <c r="I10" s="63"/>
    </row>
    <row r="11" spans="1:9" ht="19.95" customHeight="1" x14ac:dyDescent="0.3">
      <c r="A11" s="33"/>
      <c r="B11" s="60"/>
      <c r="C11" s="16"/>
      <c r="D11" s="17"/>
      <c r="E11" s="6"/>
      <c r="F11" s="3"/>
      <c r="G11" s="77">
        <f>MIN(3, 0.5*( E11/12))</f>
        <v>0</v>
      </c>
      <c r="H11" s="75"/>
      <c r="I11" s="63"/>
    </row>
    <row r="12" spans="1:9" ht="19.95" customHeight="1" x14ac:dyDescent="0.3">
      <c r="A12" s="33"/>
      <c r="B12" s="60"/>
      <c r="C12" s="18"/>
      <c r="D12" s="19"/>
      <c r="E12" s="7"/>
      <c r="F12" s="4"/>
      <c r="G12" s="77">
        <f t="shared" ref="G12:G23" si="0">MIN(3, 0.5*( E12/12))</f>
        <v>0</v>
      </c>
      <c r="H12" s="75"/>
      <c r="I12" s="63"/>
    </row>
    <row r="13" spans="1:9" ht="19.95" customHeight="1" x14ac:dyDescent="0.3">
      <c r="A13" s="33"/>
      <c r="B13" s="60"/>
      <c r="C13" s="18"/>
      <c r="D13" s="19"/>
      <c r="E13" s="7"/>
      <c r="F13" s="4"/>
      <c r="G13" s="77">
        <f t="shared" si="0"/>
        <v>0</v>
      </c>
      <c r="H13" s="75"/>
      <c r="I13" s="63"/>
    </row>
    <row r="14" spans="1:9" ht="19.95" customHeight="1" x14ac:dyDescent="0.3">
      <c r="A14" s="33"/>
      <c r="B14" s="60"/>
      <c r="C14" s="18"/>
      <c r="D14" s="19"/>
      <c r="E14" s="7"/>
      <c r="F14" s="4"/>
      <c r="G14" s="77">
        <f t="shared" si="0"/>
        <v>0</v>
      </c>
      <c r="H14" s="75"/>
      <c r="I14" s="63"/>
    </row>
    <row r="15" spans="1:9" ht="19.95" customHeight="1" x14ac:dyDescent="0.3">
      <c r="A15" s="33"/>
      <c r="B15" s="60"/>
      <c r="C15" s="18"/>
      <c r="D15" s="20"/>
      <c r="E15" s="7"/>
      <c r="F15" s="4"/>
      <c r="G15" s="77">
        <f t="shared" si="0"/>
        <v>0</v>
      </c>
      <c r="H15" s="75"/>
      <c r="I15" s="63"/>
    </row>
    <row r="16" spans="1:9" ht="19.95" customHeight="1" x14ac:dyDescent="0.3">
      <c r="A16" s="33"/>
      <c r="B16" s="60"/>
      <c r="C16" s="18"/>
      <c r="D16" s="20"/>
      <c r="E16" s="7"/>
      <c r="F16" s="4"/>
      <c r="G16" s="77">
        <f t="shared" si="0"/>
        <v>0</v>
      </c>
      <c r="H16" s="75"/>
      <c r="I16" s="63"/>
    </row>
    <row r="17" spans="1:9" ht="19.95" customHeight="1" x14ac:dyDescent="0.3">
      <c r="A17" s="33"/>
      <c r="B17" s="60"/>
      <c r="C17" s="18"/>
      <c r="D17" s="20"/>
      <c r="E17" s="7"/>
      <c r="F17" s="4"/>
      <c r="G17" s="77">
        <f t="shared" si="0"/>
        <v>0</v>
      </c>
      <c r="H17" s="75"/>
      <c r="I17" s="63"/>
    </row>
    <row r="18" spans="1:9" ht="19.95" customHeight="1" x14ac:dyDescent="0.3">
      <c r="A18" s="33"/>
      <c r="B18" s="60"/>
      <c r="C18" s="18"/>
      <c r="D18" s="19"/>
      <c r="E18" s="7"/>
      <c r="F18" s="4"/>
      <c r="G18" s="77">
        <f t="shared" si="0"/>
        <v>0</v>
      </c>
      <c r="H18" s="75"/>
      <c r="I18" s="63"/>
    </row>
    <row r="19" spans="1:9" ht="19.95" customHeight="1" x14ac:dyDescent="0.3">
      <c r="A19" s="33"/>
      <c r="B19" s="60"/>
      <c r="C19" s="18"/>
      <c r="D19" s="19"/>
      <c r="E19" s="7"/>
      <c r="F19" s="4"/>
      <c r="G19" s="77">
        <f t="shared" si="0"/>
        <v>0</v>
      </c>
      <c r="H19" s="75"/>
      <c r="I19" s="63"/>
    </row>
    <row r="20" spans="1:9" ht="19.95" customHeight="1" x14ac:dyDescent="0.3">
      <c r="A20" s="33"/>
      <c r="B20" s="60"/>
      <c r="C20" s="18"/>
      <c r="D20" s="19"/>
      <c r="E20" s="7"/>
      <c r="F20" s="4"/>
      <c r="G20" s="77">
        <f t="shared" si="0"/>
        <v>0</v>
      </c>
      <c r="H20" s="75"/>
      <c r="I20" s="63"/>
    </row>
    <row r="21" spans="1:9" ht="19.95" customHeight="1" x14ac:dyDescent="0.3">
      <c r="A21" s="33"/>
      <c r="B21" s="60"/>
      <c r="C21" s="18"/>
      <c r="D21" s="20"/>
      <c r="E21" s="7"/>
      <c r="F21" s="4"/>
      <c r="G21" s="77">
        <f t="shared" si="0"/>
        <v>0</v>
      </c>
      <c r="H21" s="75"/>
      <c r="I21" s="63"/>
    </row>
    <row r="22" spans="1:9" ht="19.95" customHeight="1" x14ac:dyDescent="0.3">
      <c r="A22" s="33"/>
      <c r="B22" s="60"/>
      <c r="C22" s="18"/>
      <c r="D22" s="20"/>
      <c r="E22" s="7"/>
      <c r="F22" s="4"/>
      <c r="G22" s="77">
        <f t="shared" si="0"/>
        <v>0</v>
      </c>
      <c r="H22" s="75"/>
      <c r="I22" s="63"/>
    </row>
    <row r="23" spans="1:9" ht="19.95" customHeight="1" x14ac:dyDescent="0.3">
      <c r="A23" s="33"/>
      <c r="B23" s="60"/>
      <c r="C23" s="18"/>
      <c r="D23" s="20"/>
      <c r="E23" s="7"/>
      <c r="F23" s="4"/>
      <c r="G23" s="77">
        <f t="shared" si="0"/>
        <v>0</v>
      </c>
      <c r="H23" s="75"/>
      <c r="I23" s="63"/>
    </row>
    <row r="24" spans="1:9" ht="19.95" customHeight="1" x14ac:dyDescent="0.3">
      <c r="A24" s="33"/>
      <c r="B24" s="60"/>
      <c r="C24" s="18"/>
      <c r="D24" s="19"/>
      <c r="E24" s="7"/>
      <c r="F24" s="4"/>
      <c r="G24" s="77">
        <f t="shared" ref="G24:G30" si="1">MIN(3, 0.5*( E24/12))</f>
        <v>0</v>
      </c>
      <c r="H24" s="75"/>
      <c r="I24" s="63"/>
    </row>
    <row r="25" spans="1:9" ht="19.95" customHeight="1" x14ac:dyDescent="0.3">
      <c r="A25" s="33"/>
      <c r="B25" s="60"/>
      <c r="C25" s="18"/>
      <c r="D25" s="19"/>
      <c r="E25" s="7"/>
      <c r="F25" s="4"/>
      <c r="G25" s="77">
        <f t="shared" si="1"/>
        <v>0</v>
      </c>
      <c r="H25" s="75"/>
      <c r="I25" s="63"/>
    </row>
    <row r="26" spans="1:9" ht="19.95" customHeight="1" x14ac:dyDescent="0.3">
      <c r="A26" s="33"/>
      <c r="B26" s="60"/>
      <c r="C26" s="18"/>
      <c r="D26" s="19"/>
      <c r="E26" s="7"/>
      <c r="F26" s="4"/>
      <c r="G26" s="77">
        <f t="shared" si="1"/>
        <v>0</v>
      </c>
      <c r="H26" s="75"/>
      <c r="I26" s="63"/>
    </row>
    <row r="27" spans="1:9" ht="19.95" customHeight="1" x14ac:dyDescent="0.3">
      <c r="A27" s="33"/>
      <c r="B27" s="60"/>
      <c r="C27" s="18"/>
      <c r="D27" s="20"/>
      <c r="E27" s="7"/>
      <c r="F27" s="4"/>
      <c r="G27" s="77">
        <f t="shared" si="1"/>
        <v>0</v>
      </c>
      <c r="H27" s="75"/>
      <c r="I27" s="63"/>
    </row>
    <row r="28" spans="1:9" ht="19.95" customHeight="1" x14ac:dyDescent="0.3">
      <c r="A28" s="33"/>
      <c r="B28" s="60"/>
      <c r="C28" s="18"/>
      <c r="D28" s="20"/>
      <c r="E28" s="7"/>
      <c r="F28" s="4"/>
      <c r="G28" s="77">
        <f t="shared" si="1"/>
        <v>0</v>
      </c>
      <c r="H28" s="75"/>
      <c r="I28" s="63"/>
    </row>
    <row r="29" spans="1:9" ht="19.95" customHeight="1" x14ac:dyDescent="0.3">
      <c r="A29" s="33"/>
      <c r="B29" s="60"/>
      <c r="C29" s="18"/>
      <c r="D29" s="20"/>
      <c r="E29" s="7"/>
      <c r="F29" s="4"/>
      <c r="G29" s="77">
        <f t="shared" si="1"/>
        <v>0</v>
      </c>
      <c r="H29" s="75"/>
      <c r="I29" s="63"/>
    </row>
    <row r="30" spans="1:9" ht="19.95" customHeight="1" thickBot="1" x14ac:dyDescent="0.35">
      <c r="A30" s="33"/>
      <c r="B30" s="60"/>
      <c r="C30" s="21"/>
      <c r="D30" s="22"/>
      <c r="E30" s="11"/>
      <c r="F30" s="5"/>
      <c r="G30" s="78">
        <f t="shared" si="1"/>
        <v>0</v>
      </c>
      <c r="H30" s="75"/>
      <c r="I30" s="63"/>
    </row>
    <row r="31" spans="1:9" ht="19.95" customHeight="1" thickBot="1" x14ac:dyDescent="0.4">
      <c r="A31" s="33"/>
      <c r="B31" s="60"/>
      <c r="C31" s="79"/>
      <c r="D31" s="80"/>
      <c r="E31" s="80"/>
      <c r="F31" s="74"/>
      <c r="G31" s="74"/>
      <c r="H31" s="75"/>
      <c r="I31" s="63"/>
    </row>
    <row r="32" spans="1:9" s="30" customFormat="1" ht="19.95" customHeight="1" thickBot="1" x14ac:dyDescent="0.35">
      <c r="A32" s="46"/>
      <c r="B32" s="66"/>
      <c r="C32" s="81"/>
      <c r="D32" s="82" t="s">
        <v>8</v>
      </c>
      <c r="E32" s="82"/>
      <c r="F32" s="83"/>
      <c r="G32" s="84">
        <f>IF(SUMIF(F11:F30, "Sí", E11:E30)/12 &gt;= 5, 1, 0)</f>
        <v>0</v>
      </c>
      <c r="H32" s="76"/>
      <c r="I32" s="67"/>
    </row>
    <row r="33" spans="1:9" s="30" customFormat="1" ht="19.95" customHeight="1" thickBot="1" x14ac:dyDescent="0.35">
      <c r="A33" s="46"/>
      <c r="B33" s="66"/>
      <c r="C33" s="81"/>
      <c r="D33" s="82"/>
      <c r="E33" s="82"/>
      <c r="F33" s="82"/>
      <c r="G33" s="85"/>
      <c r="H33" s="76"/>
      <c r="I33" s="67"/>
    </row>
    <row r="34" spans="1:9" s="30" customFormat="1" ht="29.4" customHeight="1" thickBot="1" x14ac:dyDescent="0.35">
      <c r="A34" s="46"/>
      <c r="B34" s="66"/>
      <c r="C34" s="86"/>
      <c r="D34" s="87"/>
      <c r="E34" s="120" t="s">
        <v>10</v>
      </c>
      <c r="F34" s="121"/>
      <c r="G34" s="84">
        <f>MIN(3, SUM(G11:G30) + G32)</f>
        <v>0</v>
      </c>
      <c r="H34" s="76"/>
      <c r="I34" s="67"/>
    </row>
    <row r="35" spans="1:9" ht="19.95" customHeight="1" x14ac:dyDescent="0.4">
      <c r="A35" s="33"/>
      <c r="B35" s="60"/>
      <c r="C35" s="73"/>
      <c r="D35" s="74"/>
      <c r="E35" s="112" t="s">
        <v>9</v>
      </c>
      <c r="F35" s="112"/>
      <c r="G35" s="74"/>
      <c r="H35" s="75"/>
      <c r="I35" s="63"/>
    </row>
    <row r="36" spans="1:9" ht="19.95" customHeight="1" x14ac:dyDescent="0.3">
      <c r="A36" s="33"/>
      <c r="B36" s="60"/>
      <c r="C36" s="88" t="s">
        <v>48</v>
      </c>
      <c r="D36" s="74"/>
      <c r="E36" s="74"/>
      <c r="F36" s="74"/>
      <c r="G36" s="74"/>
      <c r="H36" s="75"/>
      <c r="I36" s="63"/>
    </row>
    <row r="37" spans="1:9" ht="40.049999999999997" customHeight="1" x14ac:dyDescent="0.3">
      <c r="A37" s="33"/>
      <c r="B37" s="60"/>
      <c r="C37" s="122" t="s">
        <v>27</v>
      </c>
      <c r="D37" s="123"/>
      <c r="E37" s="123"/>
      <c r="F37" s="123"/>
      <c r="G37" s="123"/>
      <c r="H37" s="124"/>
      <c r="I37" s="63"/>
    </row>
    <row r="38" spans="1:9" ht="37.5" customHeight="1" x14ac:dyDescent="0.3">
      <c r="A38" s="33"/>
      <c r="B38" s="60"/>
      <c r="C38" s="122" t="s">
        <v>28</v>
      </c>
      <c r="D38" s="123"/>
      <c r="E38" s="123"/>
      <c r="F38" s="123"/>
      <c r="G38" s="123"/>
      <c r="H38" s="124"/>
      <c r="I38" s="63"/>
    </row>
    <row r="39" spans="1:9" ht="19.95" customHeight="1" x14ac:dyDescent="0.3">
      <c r="A39" s="33"/>
      <c r="B39" s="60"/>
      <c r="C39" s="125" t="s">
        <v>7</v>
      </c>
      <c r="D39" s="126"/>
      <c r="E39" s="126"/>
      <c r="F39" s="126"/>
      <c r="G39" s="126"/>
      <c r="H39" s="127"/>
      <c r="I39" s="63"/>
    </row>
    <row r="40" spans="1:9" ht="19.95" customHeight="1" thickBot="1" x14ac:dyDescent="0.35">
      <c r="A40" s="33"/>
      <c r="B40" s="60"/>
      <c r="C40" s="89"/>
      <c r="D40" s="90"/>
      <c r="E40" s="90"/>
      <c r="F40" s="90"/>
      <c r="G40" s="90"/>
      <c r="H40" s="91"/>
      <c r="I40" s="63"/>
    </row>
    <row r="41" spans="1:9" ht="19.95" customHeight="1" x14ac:dyDescent="0.4">
      <c r="A41" s="33"/>
      <c r="B41" s="60"/>
      <c r="C41" s="61"/>
      <c r="D41" s="62"/>
      <c r="E41" s="62"/>
      <c r="F41" s="62"/>
      <c r="G41" s="62"/>
      <c r="H41" s="62"/>
      <c r="I41" s="63"/>
    </row>
    <row r="42" spans="1:9" ht="52.8" customHeight="1" x14ac:dyDescent="0.4">
      <c r="A42" s="33"/>
      <c r="B42" s="60"/>
      <c r="C42" s="117" t="s">
        <v>32</v>
      </c>
      <c r="D42" s="118"/>
      <c r="E42" s="118"/>
      <c r="F42" s="118"/>
      <c r="G42" s="118"/>
      <c r="H42" s="119"/>
      <c r="I42" s="63"/>
    </row>
    <row r="43" spans="1:9" ht="19.95" customHeight="1" thickBot="1" x14ac:dyDescent="0.45">
      <c r="A43" s="33"/>
      <c r="B43" s="60"/>
      <c r="C43" s="73"/>
      <c r="D43" s="74"/>
      <c r="E43" s="74"/>
      <c r="F43" s="74"/>
      <c r="G43" s="74"/>
      <c r="H43" s="75"/>
      <c r="I43" s="63"/>
    </row>
    <row r="44" spans="1:9" ht="19.95" customHeight="1" thickBot="1" x14ac:dyDescent="0.35">
      <c r="A44" s="33"/>
      <c r="B44" s="60"/>
      <c r="C44" s="113" t="s">
        <v>30</v>
      </c>
      <c r="D44" s="114"/>
      <c r="E44" s="114"/>
      <c r="F44" s="114"/>
      <c r="G44" s="115"/>
      <c r="H44" s="75"/>
      <c r="I44" s="63"/>
    </row>
    <row r="45" spans="1:9" ht="34.799999999999997" customHeight="1" x14ac:dyDescent="0.3">
      <c r="A45" s="33"/>
      <c r="B45" s="60"/>
      <c r="C45" s="38" t="s">
        <v>19</v>
      </c>
      <c r="D45" s="39" t="s">
        <v>16</v>
      </c>
      <c r="E45" s="40" t="s">
        <v>14</v>
      </c>
      <c r="F45" s="40" t="s">
        <v>0</v>
      </c>
      <c r="G45" s="41" t="s">
        <v>1</v>
      </c>
      <c r="H45" s="75"/>
      <c r="I45" s="63"/>
    </row>
    <row r="46" spans="1:9" ht="19.95" customHeight="1" x14ac:dyDescent="0.3">
      <c r="A46" s="33"/>
      <c r="B46" s="60"/>
      <c r="C46" s="12"/>
      <c r="D46" s="13"/>
      <c r="E46" s="31"/>
      <c r="F46" s="8"/>
      <c r="G46" s="96">
        <f>IF(F46&gt;=10, MIN(1.5, 0.25*F46/10), 0)</f>
        <v>0</v>
      </c>
      <c r="H46" s="75"/>
      <c r="I46" s="63"/>
    </row>
    <row r="47" spans="1:9" ht="19.95" customHeight="1" x14ac:dyDescent="0.3">
      <c r="A47" s="33"/>
      <c r="B47" s="60"/>
      <c r="C47" s="12"/>
      <c r="D47" s="13"/>
      <c r="E47" s="31"/>
      <c r="F47" s="8"/>
      <c r="G47" s="96">
        <f t="shared" ref="G47:G63" si="2">IF(F47&gt;=10, MIN(1.5, 0.25*F47/10), 0)</f>
        <v>0</v>
      </c>
      <c r="H47" s="75"/>
      <c r="I47" s="63"/>
    </row>
    <row r="48" spans="1:9" ht="19.95" customHeight="1" x14ac:dyDescent="0.3">
      <c r="A48" s="33"/>
      <c r="B48" s="60"/>
      <c r="C48" s="12"/>
      <c r="D48" s="13"/>
      <c r="E48" s="31"/>
      <c r="F48" s="8"/>
      <c r="G48" s="96">
        <f t="shared" ref="G48:G57" si="3">IF(F48&gt;=10, MIN(1.5, 0.25*F48/10), 0)</f>
        <v>0</v>
      </c>
      <c r="H48" s="75"/>
      <c r="I48" s="63"/>
    </row>
    <row r="49" spans="1:9" ht="19.95" customHeight="1" x14ac:dyDescent="0.3">
      <c r="A49" s="33"/>
      <c r="B49" s="60"/>
      <c r="C49" s="12"/>
      <c r="D49" s="13"/>
      <c r="E49" s="31"/>
      <c r="F49" s="8"/>
      <c r="G49" s="96">
        <f t="shared" si="3"/>
        <v>0</v>
      </c>
      <c r="H49" s="75"/>
      <c r="I49" s="63"/>
    </row>
    <row r="50" spans="1:9" ht="19.95" customHeight="1" x14ac:dyDescent="0.3">
      <c r="A50" s="33"/>
      <c r="B50" s="60"/>
      <c r="C50" s="12"/>
      <c r="D50" s="13"/>
      <c r="E50" s="31"/>
      <c r="F50" s="8"/>
      <c r="G50" s="96">
        <f t="shared" si="3"/>
        <v>0</v>
      </c>
      <c r="H50" s="75"/>
      <c r="I50" s="63"/>
    </row>
    <row r="51" spans="1:9" ht="19.95" customHeight="1" x14ac:dyDescent="0.3">
      <c r="A51" s="33"/>
      <c r="B51" s="60"/>
      <c r="C51" s="12"/>
      <c r="D51" s="13"/>
      <c r="E51" s="31"/>
      <c r="F51" s="8"/>
      <c r="G51" s="96">
        <f t="shared" si="3"/>
        <v>0</v>
      </c>
      <c r="H51" s="75"/>
      <c r="I51" s="63"/>
    </row>
    <row r="52" spans="1:9" ht="19.95" customHeight="1" x14ac:dyDescent="0.3">
      <c r="A52" s="33"/>
      <c r="B52" s="60"/>
      <c r="C52" s="12"/>
      <c r="D52" s="13"/>
      <c r="E52" s="31"/>
      <c r="F52" s="8"/>
      <c r="G52" s="96">
        <f t="shared" si="3"/>
        <v>0</v>
      </c>
      <c r="H52" s="75"/>
      <c r="I52" s="63"/>
    </row>
    <row r="53" spans="1:9" ht="19.95" customHeight="1" x14ac:dyDescent="0.3">
      <c r="A53" s="33"/>
      <c r="B53" s="60"/>
      <c r="C53" s="12"/>
      <c r="D53" s="13"/>
      <c r="E53" s="31"/>
      <c r="F53" s="8"/>
      <c r="G53" s="96">
        <f t="shared" si="3"/>
        <v>0</v>
      </c>
      <c r="H53" s="75"/>
      <c r="I53" s="63"/>
    </row>
    <row r="54" spans="1:9" ht="19.95" customHeight="1" x14ac:dyDescent="0.3">
      <c r="A54" s="33"/>
      <c r="B54" s="60"/>
      <c r="C54" s="12"/>
      <c r="D54" s="13"/>
      <c r="E54" s="31"/>
      <c r="F54" s="8"/>
      <c r="G54" s="96">
        <f t="shared" si="3"/>
        <v>0</v>
      </c>
      <c r="H54" s="75"/>
      <c r="I54" s="63"/>
    </row>
    <row r="55" spans="1:9" ht="19.95" customHeight="1" x14ac:dyDescent="0.3">
      <c r="A55" s="33"/>
      <c r="B55" s="60"/>
      <c r="C55" s="12"/>
      <c r="D55" s="13"/>
      <c r="E55" s="31"/>
      <c r="F55" s="8"/>
      <c r="G55" s="96">
        <f t="shared" si="3"/>
        <v>0</v>
      </c>
      <c r="H55" s="75"/>
      <c r="I55" s="63"/>
    </row>
    <row r="56" spans="1:9" ht="19.95" customHeight="1" x14ac:dyDescent="0.3">
      <c r="A56" s="33"/>
      <c r="B56" s="60"/>
      <c r="C56" s="12"/>
      <c r="D56" s="13"/>
      <c r="E56" s="31"/>
      <c r="F56" s="8"/>
      <c r="G56" s="96">
        <f t="shared" si="3"/>
        <v>0</v>
      </c>
      <c r="H56" s="75"/>
      <c r="I56" s="63"/>
    </row>
    <row r="57" spans="1:9" ht="19.95" customHeight="1" x14ac:dyDescent="0.3">
      <c r="A57" s="33"/>
      <c r="B57" s="60"/>
      <c r="C57" s="12"/>
      <c r="D57" s="13"/>
      <c r="E57" s="31"/>
      <c r="F57" s="8"/>
      <c r="G57" s="96">
        <f t="shared" si="3"/>
        <v>0</v>
      </c>
      <c r="H57" s="75"/>
      <c r="I57" s="63"/>
    </row>
    <row r="58" spans="1:9" ht="19.95" customHeight="1" x14ac:dyDescent="0.3">
      <c r="A58" s="33"/>
      <c r="B58" s="60"/>
      <c r="C58" s="12"/>
      <c r="D58" s="13"/>
      <c r="E58" s="31"/>
      <c r="F58" s="8"/>
      <c r="G58" s="96">
        <f t="shared" si="2"/>
        <v>0</v>
      </c>
      <c r="H58" s="75"/>
      <c r="I58" s="63"/>
    </row>
    <row r="59" spans="1:9" ht="19.95" customHeight="1" x14ac:dyDescent="0.3">
      <c r="A59" s="33"/>
      <c r="B59" s="60"/>
      <c r="C59" s="12"/>
      <c r="D59" s="13"/>
      <c r="E59" s="31"/>
      <c r="F59" s="8"/>
      <c r="G59" s="96">
        <f t="shared" si="2"/>
        <v>0</v>
      </c>
      <c r="H59" s="75"/>
      <c r="I59" s="63"/>
    </row>
    <row r="60" spans="1:9" ht="19.95" customHeight="1" x14ac:dyDescent="0.3">
      <c r="A60" s="33"/>
      <c r="B60" s="60"/>
      <c r="C60" s="12"/>
      <c r="D60" s="13"/>
      <c r="E60" s="31"/>
      <c r="F60" s="8"/>
      <c r="G60" s="96">
        <f t="shared" si="2"/>
        <v>0</v>
      </c>
      <c r="H60" s="75"/>
      <c r="I60" s="63"/>
    </row>
    <row r="61" spans="1:9" ht="19.95" customHeight="1" x14ac:dyDescent="0.3">
      <c r="A61" s="33"/>
      <c r="B61" s="60"/>
      <c r="C61" s="12"/>
      <c r="D61" s="13"/>
      <c r="E61" s="31"/>
      <c r="F61" s="8"/>
      <c r="G61" s="96">
        <f t="shared" si="2"/>
        <v>0</v>
      </c>
      <c r="H61" s="75"/>
      <c r="I61" s="63"/>
    </row>
    <row r="62" spans="1:9" ht="19.95" customHeight="1" x14ac:dyDescent="0.3">
      <c r="A62" s="33"/>
      <c r="B62" s="60"/>
      <c r="C62" s="12"/>
      <c r="D62" s="13"/>
      <c r="E62" s="31"/>
      <c r="F62" s="8"/>
      <c r="G62" s="96">
        <f t="shared" si="2"/>
        <v>0</v>
      </c>
      <c r="H62" s="75"/>
      <c r="I62" s="63"/>
    </row>
    <row r="63" spans="1:9" ht="19.95" customHeight="1" x14ac:dyDescent="0.3">
      <c r="A63" s="33"/>
      <c r="B63" s="60"/>
      <c r="C63" s="12"/>
      <c r="D63" s="13"/>
      <c r="E63" s="31"/>
      <c r="F63" s="8"/>
      <c r="G63" s="96">
        <f t="shared" si="2"/>
        <v>0</v>
      </c>
      <c r="H63" s="75"/>
      <c r="I63" s="63"/>
    </row>
    <row r="64" spans="1:9" ht="19.95" customHeight="1" x14ac:dyDescent="0.3">
      <c r="A64" s="33"/>
      <c r="B64" s="60"/>
      <c r="C64" s="12"/>
      <c r="D64" s="13"/>
      <c r="E64" s="31"/>
      <c r="F64" s="8"/>
      <c r="G64" s="96">
        <f t="shared" ref="G64:G70" si="4">IF(F64&gt;=10, MIN(1.5, 0.25*F64/10), 0)</f>
        <v>0</v>
      </c>
      <c r="H64" s="75"/>
      <c r="I64" s="63"/>
    </row>
    <row r="65" spans="1:9" ht="19.95" customHeight="1" x14ac:dyDescent="0.3">
      <c r="A65" s="33"/>
      <c r="B65" s="60"/>
      <c r="C65" s="12"/>
      <c r="D65" s="13"/>
      <c r="E65" s="31"/>
      <c r="F65" s="8"/>
      <c r="G65" s="96">
        <f t="shared" si="4"/>
        <v>0</v>
      </c>
      <c r="H65" s="75"/>
      <c r="I65" s="63"/>
    </row>
    <row r="66" spans="1:9" ht="19.95" customHeight="1" x14ac:dyDescent="0.3">
      <c r="A66" s="33"/>
      <c r="B66" s="60"/>
      <c r="C66" s="12"/>
      <c r="D66" s="13"/>
      <c r="E66" s="31"/>
      <c r="F66" s="8"/>
      <c r="G66" s="96">
        <f t="shared" si="4"/>
        <v>0</v>
      </c>
      <c r="H66" s="75"/>
      <c r="I66" s="63"/>
    </row>
    <row r="67" spans="1:9" ht="19.95" customHeight="1" x14ac:dyDescent="0.3">
      <c r="A67" s="33"/>
      <c r="B67" s="60"/>
      <c r="C67" s="12"/>
      <c r="D67" s="13"/>
      <c r="E67" s="31"/>
      <c r="F67" s="8"/>
      <c r="G67" s="96">
        <f t="shared" si="4"/>
        <v>0</v>
      </c>
      <c r="H67" s="75"/>
      <c r="I67" s="63"/>
    </row>
    <row r="68" spans="1:9" ht="19.95" customHeight="1" x14ac:dyDescent="0.3">
      <c r="A68" s="33"/>
      <c r="B68" s="60"/>
      <c r="C68" s="12"/>
      <c r="D68" s="13"/>
      <c r="E68" s="31"/>
      <c r="F68" s="8"/>
      <c r="G68" s="96">
        <f t="shared" si="4"/>
        <v>0</v>
      </c>
      <c r="H68" s="75"/>
      <c r="I68" s="63"/>
    </row>
    <row r="69" spans="1:9" ht="19.95" customHeight="1" x14ac:dyDescent="0.3">
      <c r="A69" s="33"/>
      <c r="B69" s="60"/>
      <c r="C69" s="12"/>
      <c r="D69" s="13"/>
      <c r="E69" s="31"/>
      <c r="F69" s="8"/>
      <c r="G69" s="96">
        <f t="shared" si="4"/>
        <v>0</v>
      </c>
      <c r="H69" s="75"/>
      <c r="I69" s="63"/>
    </row>
    <row r="70" spans="1:9" ht="19.95" customHeight="1" thickBot="1" x14ac:dyDescent="0.35">
      <c r="A70" s="33"/>
      <c r="B70" s="60"/>
      <c r="C70" s="14"/>
      <c r="D70" s="15"/>
      <c r="E70" s="32"/>
      <c r="F70" s="10"/>
      <c r="G70" s="97">
        <f t="shared" si="4"/>
        <v>0</v>
      </c>
      <c r="H70" s="75"/>
      <c r="I70" s="63"/>
    </row>
    <row r="71" spans="1:9" ht="19.95" customHeight="1" x14ac:dyDescent="0.3">
      <c r="A71" s="33"/>
      <c r="B71" s="60"/>
      <c r="C71" s="92"/>
      <c r="D71" s="93"/>
      <c r="E71" s="94"/>
      <c r="F71" s="74"/>
      <c r="G71" s="74"/>
      <c r="H71" s="75"/>
      <c r="I71" s="63"/>
    </row>
    <row r="72" spans="1:9" ht="15" thickBot="1" x14ac:dyDescent="0.35">
      <c r="A72" s="33"/>
      <c r="B72" s="60"/>
      <c r="C72" s="92"/>
      <c r="D72" s="95"/>
      <c r="E72" s="95"/>
      <c r="F72" s="74"/>
      <c r="G72" s="74"/>
      <c r="H72" s="75"/>
      <c r="I72" s="63"/>
    </row>
    <row r="73" spans="1:9" ht="18" thickBot="1" x14ac:dyDescent="0.35">
      <c r="A73" s="33"/>
      <c r="B73" s="60"/>
      <c r="C73" s="113" t="s">
        <v>31</v>
      </c>
      <c r="D73" s="114"/>
      <c r="E73" s="114"/>
      <c r="F73" s="114"/>
      <c r="G73" s="115"/>
      <c r="H73" s="75"/>
      <c r="I73" s="63"/>
    </row>
    <row r="74" spans="1:9" ht="67.2" customHeight="1" x14ac:dyDescent="0.3">
      <c r="A74" s="33"/>
      <c r="B74" s="60"/>
      <c r="C74" s="42" t="s">
        <v>33</v>
      </c>
      <c r="D74" s="43" t="s">
        <v>13</v>
      </c>
      <c r="E74" s="44" t="s">
        <v>15</v>
      </c>
      <c r="F74" s="43" t="s">
        <v>0</v>
      </c>
      <c r="G74" s="45" t="s">
        <v>1</v>
      </c>
      <c r="H74" s="75"/>
      <c r="I74" s="63"/>
    </row>
    <row r="75" spans="1:9" ht="19.95" customHeight="1" x14ac:dyDescent="0.3">
      <c r="A75" s="33"/>
      <c r="B75" s="60"/>
      <c r="C75" s="12"/>
      <c r="D75" s="13"/>
      <c r="E75" s="31"/>
      <c r="F75" s="9"/>
      <c r="G75" s="96">
        <f>IF(F75&gt;=10, MIN(1.25, 0.05*F75/10), 0)</f>
        <v>0</v>
      </c>
      <c r="H75" s="75"/>
      <c r="I75" s="63"/>
    </row>
    <row r="76" spans="1:9" ht="19.95" customHeight="1" x14ac:dyDescent="0.3">
      <c r="A76" s="33"/>
      <c r="B76" s="60"/>
      <c r="C76" s="12"/>
      <c r="D76" s="13"/>
      <c r="E76" s="31"/>
      <c r="F76" s="9"/>
      <c r="G76" s="96">
        <f t="shared" ref="G76:G115" si="5">IF(F76&gt;=10, MIN(1.25, 0.05*F76/10), 0)</f>
        <v>0</v>
      </c>
      <c r="H76" s="75"/>
      <c r="I76" s="63"/>
    </row>
    <row r="77" spans="1:9" ht="19.95" customHeight="1" x14ac:dyDescent="0.3">
      <c r="A77" s="33"/>
      <c r="B77" s="60"/>
      <c r="C77" s="12"/>
      <c r="D77" s="13"/>
      <c r="E77" s="31"/>
      <c r="F77" s="9"/>
      <c r="G77" s="96">
        <f t="shared" ref="G77:G108" si="6">IF(F77&gt;=10, MIN(1.25, 0.05*F77/10), 0)</f>
        <v>0</v>
      </c>
      <c r="H77" s="75"/>
      <c r="I77" s="63"/>
    </row>
    <row r="78" spans="1:9" ht="19.95" customHeight="1" x14ac:dyDescent="0.3">
      <c r="A78" s="33"/>
      <c r="B78" s="60"/>
      <c r="C78" s="12"/>
      <c r="D78" s="13"/>
      <c r="E78" s="31"/>
      <c r="F78" s="9"/>
      <c r="G78" s="96">
        <f t="shared" si="6"/>
        <v>0</v>
      </c>
      <c r="H78" s="75"/>
      <c r="I78" s="63"/>
    </row>
    <row r="79" spans="1:9" ht="19.95" customHeight="1" x14ac:dyDescent="0.3">
      <c r="A79" s="33"/>
      <c r="B79" s="60"/>
      <c r="C79" s="12"/>
      <c r="D79" s="13"/>
      <c r="E79" s="31"/>
      <c r="F79" s="9"/>
      <c r="G79" s="96">
        <f t="shared" si="6"/>
        <v>0</v>
      </c>
      <c r="H79" s="75"/>
      <c r="I79" s="63"/>
    </row>
    <row r="80" spans="1:9" ht="19.95" customHeight="1" x14ac:dyDescent="0.3">
      <c r="A80" s="33"/>
      <c r="B80" s="60"/>
      <c r="C80" s="12"/>
      <c r="D80" s="13"/>
      <c r="E80" s="31"/>
      <c r="F80" s="9"/>
      <c r="G80" s="96">
        <f t="shared" si="6"/>
        <v>0</v>
      </c>
      <c r="H80" s="75"/>
      <c r="I80" s="63"/>
    </row>
    <row r="81" spans="1:9" ht="19.95" customHeight="1" x14ac:dyDescent="0.3">
      <c r="A81" s="33"/>
      <c r="B81" s="60"/>
      <c r="C81" s="12"/>
      <c r="D81" s="13"/>
      <c r="E81" s="31"/>
      <c r="F81" s="9"/>
      <c r="G81" s="96">
        <f t="shared" si="6"/>
        <v>0</v>
      </c>
      <c r="H81" s="75"/>
      <c r="I81" s="63"/>
    </row>
    <row r="82" spans="1:9" ht="19.95" customHeight="1" x14ac:dyDescent="0.3">
      <c r="A82" s="33"/>
      <c r="B82" s="60"/>
      <c r="C82" s="12"/>
      <c r="D82" s="13"/>
      <c r="E82" s="31"/>
      <c r="F82" s="9"/>
      <c r="G82" s="96">
        <f t="shared" ref="G82:G99" si="7">IF(F82&gt;=10, MIN(1.25, 0.05*F82/10), 0)</f>
        <v>0</v>
      </c>
      <c r="H82" s="75"/>
      <c r="I82" s="63"/>
    </row>
    <row r="83" spans="1:9" ht="19.95" customHeight="1" x14ac:dyDescent="0.3">
      <c r="A83" s="33"/>
      <c r="B83" s="60"/>
      <c r="C83" s="12"/>
      <c r="D83" s="13"/>
      <c r="E83" s="31"/>
      <c r="F83" s="9"/>
      <c r="G83" s="96">
        <f t="shared" si="7"/>
        <v>0</v>
      </c>
      <c r="H83" s="75"/>
      <c r="I83" s="63"/>
    </row>
    <row r="84" spans="1:9" ht="19.95" customHeight="1" x14ac:dyDescent="0.3">
      <c r="A84" s="33"/>
      <c r="B84" s="60"/>
      <c r="C84" s="12"/>
      <c r="D84" s="13"/>
      <c r="E84" s="31"/>
      <c r="F84" s="9"/>
      <c r="G84" s="96">
        <f t="shared" si="7"/>
        <v>0</v>
      </c>
      <c r="H84" s="75"/>
      <c r="I84" s="63"/>
    </row>
    <row r="85" spans="1:9" ht="19.95" customHeight="1" x14ac:dyDescent="0.3">
      <c r="A85" s="33"/>
      <c r="B85" s="60"/>
      <c r="C85" s="12"/>
      <c r="D85" s="13"/>
      <c r="E85" s="31"/>
      <c r="F85" s="9"/>
      <c r="G85" s="96">
        <f t="shared" si="7"/>
        <v>0</v>
      </c>
      <c r="H85" s="75"/>
      <c r="I85" s="63"/>
    </row>
    <row r="86" spans="1:9" ht="19.95" customHeight="1" x14ac:dyDescent="0.3">
      <c r="A86" s="33"/>
      <c r="B86" s="60"/>
      <c r="C86" s="12"/>
      <c r="D86" s="13"/>
      <c r="E86" s="31"/>
      <c r="F86" s="9"/>
      <c r="G86" s="96">
        <f t="shared" si="7"/>
        <v>0</v>
      </c>
      <c r="H86" s="75"/>
      <c r="I86" s="63"/>
    </row>
    <row r="87" spans="1:9" ht="19.95" customHeight="1" x14ac:dyDescent="0.3">
      <c r="A87" s="33"/>
      <c r="B87" s="60"/>
      <c r="C87" s="12"/>
      <c r="D87" s="13"/>
      <c r="E87" s="31"/>
      <c r="F87" s="9"/>
      <c r="G87" s="96">
        <f t="shared" si="7"/>
        <v>0</v>
      </c>
      <c r="H87" s="75"/>
      <c r="I87" s="63"/>
    </row>
    <row r="88" spans="1:9" ht="19.95" customHeight="1" x14ac:dyDescent="0.3">
      <c r="A88" s="33"/>
      <c r="B88" s="60"/>
      <c r="C88" s="12"/>
      <c r="D88" s="13"/>
      <c r="E88" s="31"/>
      <c r="F88" s="9"/>
      <c r="G88" s="96">
        <f t="shared" si="7"/>
        <v>0</v>
      </c>
      <c r="H88" s="75"/>
      <c r="I88" s="63"/>
    </row>
    <row r="89" spans="1:9" ht="19.95" customHeight="1" x14ac:dyDescent="0.3">
      <c r="A89" s="33"/>
      <c r="B89" s="60"/>
      <c r="C89" s="12"/>
      <c r="D89" s="13"/>
      <c r="E89" s="31"/>
      <c r="F89" s="9"/>
      <c r="G89" s="96">
        <f t="shared" si="7"/>
        <v>0</v>
      </c>
      <c r="H89" s="75"/>
      <c r="I89" s="63"/>
    </row>
    <row r="90" spans="1:9" ht="19.95" customHeight="1" x14ac:dyDescent="0.3">
      <c r="A90" s="33"/>
      <c r="B90" s="60"/>
      <c r="C90" s="12"/>
      <c r="D90" s="13"/>
      <c r="E90" s="31"/>
      <c r="F90" s="9"/>
      <c r="G90" s="96">
        <f t="shared" si="7"/>
        <v>0</v>
      </c>
      <c r="H90" s="75"/>
      <c r="I90" s="63"/>
    </row>
    <row r="91" spans="1:9" ht="19.95" customHeight="1" x14ac:dyDescent="0.3">
      <c r="A91" s="33"/>
      <c r="B91" s="60"/>
      <c r="C91" s="12"/>
      <c r="D91" s="13"/>
      <c r="E91" s="31"/>
      <c r="F91" s="9"/>
      <c r="G91" s="96">
        <f t="shared" si="7"/>
        <v>0</v>
      </c>
      <c r="H91" s="75"/>
      <c r="I91" s="63"/>
    </row>
    <row r="92" spans="1:9" ht="19.95" customHeight="1" x14ac:dyDescent="0.3">
      <c r="A92" s="33"/>
      <c r="B92" s="60"/>
      <c r="C92" s="12"/>
      <c r="D92" s="13"/>
      <c r="E92" s="31"/>
      <c r="F92" s="9"/>
      <c r="G92" s="96">
        <f t="shared" si="7"/>
        <v>0</v>
      </c>
      <c r="H92" s="75"/>
      <c r="I92" s="63"/>
    </row>
    <row r="93" spans="1:9" ht="19.95" customHeight="1" x14ac:dyDescent="0.3">
      <c r="A93" s="33"/>
      <c r="B93" s="60"/>
      <c r="C93" s="12"/>
      <c r="D93" s="13"/>
      <c r="E93" s="31"/>
      <c r="F93" s="9"/>
      <c r="G93" s="96">
        <f t="shared" si="7"/>
        <v>0</v>
      </c>
      <c r="H93" s="75"/>
      <c r="I93" s="63"/>
    </row>
    <row r="94" spans="1:9" ht="19.95" customHeight="1" x14ac:dyDescent="0.3">
      <c r="A94" s="33"/>
      <c r="B94" s="60"/>
      <c r="C94" s="12"/>
      <c r="D94" s="13"/>
      <c r="E94" s="31"/>
      <c r="F94" s="9"/>
      <c r="G94" s="96">
        <f t="shared" si="7"/>
        <v>0</v>
      </c>
      <c r="H94" s="75"/>
      <c r="I94" s="63"/>
    </row>
    <row r="95" spans="1:9" ht="19.95" customHeight="1" x14ac:dyDescent="0.3">
      <c r="A95" s="33"/>
      <c r="B95" s="60"/>
      <c r="C95" s="12"/>
      <c r="D95" s="13"/>
      <c r="E95" s="31"/>
      <c r="F95" s="9"/>
      <c r="G95" s="96">
        <f t="shared" si="7"/>
        <v>0</v>
      </c>
      <c r="H95" s="75"/>
      <c r="I95" s="63"/>
    </row>
    <row r="96" spans="1:9" ht="19.95" customHeight="1" x14ac:dyDescent="0.3">
      <c r="A96" s="33"/>
      <c r="B96" s="60"/>
      <c r="C96" s="12"/>
      <c r="D96" s="13"/>
      <c r="E96" s="31"/>
      <c r="F96" s="9"/>
      <c r="G96" s="96">
        <f t="shared" si="7"/>
        <v>0</v>
      </c>
      <c r="H96" s="75"/>
      <c r="I96" s="63"/>
    </row>
    <row r="97" spans="1:9" ht="19.95" customHeight="1" x14ac:dyDescent="0.3">
      <c r="A97" s="33"/>
      <c r="B97" s="60"/>
      <c r="C97" s="12"/>
      <c r="D97" s="13"/>
      <c r="E97" s="31"/>
      <c r="F97" s="9"/>
      <c r="G97" s="96">
        <f t="shared" si="7"/>
        <v>0</v>
      </c>
      <c r="H97" s="75"/>
      <c r="I97" s="63"/>
    </row>
    <row r="98" spans="1:9" ht="19.95" customHeight="1" x14ac:dyDescent="0.3">
      <c r="A98" s="33"/>
      <c r="B98" s="60"/>
      <c r="C98" s="12"/>
      <c r="D98" s="13"/>
      <c r="E98" s="31"/>
      <c r="F98" s="9"/>
      <c r="G98" s="96">
        <f t="shared" si="7"/>
        <v>0</v>
      </c>
      <c r="H98" s="75"/>
      <c r="I98" s="63"/>
    </row>
    <row r="99" spans="1:9" ht="19.95" customHeight="1" x14ac:dyDescent="0.3">
      <c r="A99" s="33"/>
      <c r="B99" s="60"/>
      <c r="C99" s="12"/>
      <c r="D99" s="13"/>
      <c r="E99" s="31"/>
      <c r="F99" s="9"/>
      <c r="G99" s="96">
        <f t="shared" si="7"/>
        <v>0</v>
      </c>
      <c r="H99" s="75"/>
      <c r="I99" s="63"/>
    </row>
    <row r="100" spans="1:9" ht="19.95" customHeight="1" x14ac:dyDescent="0.3">
      <c r="A100" s="33"/>
      <c r="B100" s="60"/>
      <c r="C100" s="12"/>
      <c r="D100" s="13"/>
      <c r="E100" s="31"/>
      <c r="F100" s="9"/>
      <c r="G100" s="96">
        <f t="shared" si="6"/>
        <v>0</v>
      </c>
      <c r="H100" s="75"/>
      <c r="I100" s="63"/>
    </row>
    <row r="101" spans="1:9" ht="19.95" customHeight="1" x14ac:dyDescent="0.3">
      <c r="A101" s="33"/>
      <c r="B101" s="60"/>
      <c r="C101" s="12"/>
      <c r="D101" s="13"/>
      <c r="E101" s="31"/>
      <c r="F101" s="9"/>
      <c r="G101" s="96">
        <f t="shared" si="6"/>
        <v>0</v>
      </c>
      <c r="H101" s="75"/>
      <c r="I101" s="63"/>
    </row>
    <row r="102" spans="1:9" ht="19.95" customHeight="1" x14ac:dyDescent="0.3">
      <c r="A102" s="33"/>
      <c r="B102" s="60"/>
      <c r="C102" s="12"/>
      <c r="D102" s="13"/>
      <c r="E102" s="31"/>
      <c r="F102" s="9"/>
      <c r="G102" s="96">
        <f t="shared" si="6"/>
        <v>0</v>
      </c>
      <c r="H102" s="75"/>
      <c r="I102" s="63"/>
    </row>
    <row r="103" spans="1:9" ht="19.95" customHeight="1" x14ac:dyDescent="0.3">
      <c r="A103" s="33"/>
      <c r="B103" s="60"/>
      <c r="C103" s="12"/>
      <c r="D103" s="13"/>
      <c r="E103" s="31"/>
      <c r="F103" s="9"/>
      <c r="G103" s="96">
        <f t="shared" si="6"/>
        <v>0</v>
      </c>
      <c r="H103" s="75"/>
      <c r="I103" s="63"/>
    </row>
    <row r="104" spans="1:9" ht="19.95" customHeight="1" x14ac:dyDescent="0.3">
      <c r="A104" s="33"/>
      <c r="B104" s="60"/>
      <c r="C104" s="12"/>
      <c r="D104" s="13"/>
      <c r="E104" s="31"/>
      <c r="F104" s="9"/>
      <c r="G104" s="96">
        <f t="shared" si="6"/>
        <v>0</v>
      </c>
      <c r="H104" s="75"/>
      <c r="I104" s="63"/>
    </row>
    <row r="105" spans="1:9" ht="19.95" customHeight="1" x14ac:dyDescent="0.3">
      <c r="A105" s="33"/>
      <c r="B105" s="60"/>
      <c r="C105" s="12"/>
      <c r="D105" s="13"/>
      <c r="E105" s="31"/>
      <c r="F105" s="9"/>
      <c r="G105" s="96">
        <f t="shared" si="6"/>
        <v>0</v>
      </c>
      <c r="H105" s="75"/>
      <c r="I105" s="63"/>
    </row>
    <row r="106" spans="1:9" ht="19.95" customHeight="1" x14ac:dyDescent="0.3">
      <c r="A106" s="33"/>
      <c r="B106" s="60"/>
      <c r="C106" s="12"/>
      <c r="D106" s="13"/>
      <c r="E106" s="31"/>
      <c r="F106" s="9"/>
      <c r="G106" s="96">
        <f t="shared" si="6"/>
        <v>0</v>
      </c>
      <c r="H106" s="75"/>
      <c r="I106" s="63"/>
    </row>
    <row r="107" spans="1:9" ht="19.95" customHeight="1" x14ac:dyDescent="0.3">
      <c r="A107" s="33"/>
      <c r="B107" s="60"/>
      <c r="C107" s="12"/>
      <c r="D107" s="13"/>
      <c r="E107" s="31"/>
      <c r="F107" s="9"/>
      <c r="G107" s="96">
        <f t="shared" si="6"/>
        <v>0</v>
      </c>
      <c r="H107" s="75"/>
      <c r="I107" s="63"/>
    </row>
    <row r="108" spans="1:9" ht="19.95" customHeight="1" x14ac:dyDescent="0.3">
      <c r="A108" s="33"/>
      <c r="B108" s="60"/>
      <c r="C108" s="12"/>
      <c r="D108" s="13"/>
      <c r="E108" s="31"/>
      <c r="F108" s="9"/>
      <c r="G108" s="96">
        <f t="shared" si="6"/>
        <v>0</v>
      </c>
      <c r="H108" s="75"/>
      <c r="I108" s="63"/>
    </row>
    <row r="109" spans="1:9" ht="19.95" customHeight="1" x14ac:dyDescent="0.3">
      <c r="A109" s="33"/>
      <c r="B109" s="60"/>
      <c r="C109" s="12"/>
      <c r="D109" s="13"/>
      <c r="E109" s="31"/>
      <c r="F109" s="9"/>
      <c r="G109" s="96">
        <f t="shared" si="5"/>
        <v>0</v>
      </c>
      <c r="H109" s="75"/>
      <c r="I109" s="63"/>
    </row>
    <row r="110" spans="1:9" ht="19.95" customHeight="1" x14ac:dyDescent="0.3">
      <c r="A110" s="33"/>
      <c r="B110" s="60"/>
      <c r="C110" s="12"/>
      <c r="D110" s="13"/>
      <c r="E110" s="31"/>
      <c r="F110" s="9"/>
      <c r="G110" s="96">
        <f t="shared" si="5"/>
        <v>0</v>
      </c>
      <c r="H110" s="75"/>
      <c r="I110" s="63"/>
    </row>
    <row r="111" spans="1:9" ht="19.95" customHeight="1" x14ac:dyDescent="0.3">
      <c r="A111" s="33"/>
      <c r="B111" s="60"/>
      <c r="C111" s="12"/>
      <c r="D111" s="13"/>
      <c r="E111" s="31"/>
      <c r="F111" s="9"/>
      <c r="G111" s="96">
        <f t="shared" si="5"/>
        <v>0</v>
      </c>
      <c r="H111" s="75"/>
      <c r="I111" s="63"/>
    </row>
    <row r="112" spans="1:9" ht="19.95" customHeight="1" x14ac:dyDescent="0.3">
      <c r="A112" s="33"/>
      <c r="B112" s="60"/>
      <c r="C112" s="12"/>
      <c r="D112" s="13"/>
      <c r="E112" s="31"/>
      <c r="F112" s="9"/>
      <c r="G112" s="96">
        <f t="shared" si="5"/>
        <v>0</v>
      </c>
      <c r="H112" s="75"/>
      <c r="I112" s="63"/>
    </row>
    <row r="113" spans="1:9" ht="19.95" customHeight="1" x14ac:dyDescent="0.3">
      <c r="A113" s="33"/>
      <c r="B113" s="60"/>
      <c r="C113" s="12"/>
      <c r="D113" s="13"/>
      <c r="E113" s="31"/>
      <c r="F113" s="9"/>
      <c r="G113" s="96">
        <f t="shared" si="5"/>
        <v>0</v>
      </c>
      <c r="H113" s="75"/>
      <c r="I113" s="63"/>
    </row>
    <row r="114" spans="1:9" ht="19.95" customHeight="1" x14ac:dyDescent="0.3">
      <c r="A114" s="33"/>
      <c r="B114" s="60"/>
      <c r="C114" s="12"/>
      <c r="D114" s="13"/>
      <c r="E114" s="31"/>
      <c r="F114" s="9"/>
      <c r="G114" s="96">
        <f t="shared" si="5"/>
        <v>0</v>
      </c>
      <c r="H114" s="75"/>
      <c r="I114" s="63"/>
    </row>
    <row r="115" spans="1:9" ht="19.95" customHeight="1" x14ac:dyDescent="0.3">
      <c r="A115" s="33"/>
      <c r="B115" s="60"/>
      <c r="C115" s="12"/>
      <c r="D115" s="13"/>
      <c r="E115" s="31"/>
      <c r="F115" s="9"/>
      <c r="G115" s="96">
        <f t="shared" si="5"/>
        <v>0</v>
      </c>
      <c r="H115" s="75"/>
      <c r="I115" s="63"/>
    </row>
    <row r="116" spans="1:9" ht="19.95" customHeight="1" x14ac:dyDescent="0.3">
      <c r="A116" s="33"/>
      <c r="B116" s="60"/>
      <c r="C116" s="12"/>
      <c r="D116" s="13"/>
      <c r="E116" s="31"/>
      <c r="F116" s="9"/>
      <c r="G116" s="96">
        <f t="shared" ref="G116:G124" si="8">IF(F116&gt;=10, MIN(1.25, 0.05*F116/10), 0)</f>
        <v>0</v>
      </c>
      <c r="H116" s="75"/>
      <c r="I116" s="63"/>
    </row>
    <row r="117" spans="1:9" ht="19.95" customHeight="1" x14ac:dyDescent="0.3">
      <c r="A117" s="33"/>
      <c r="B117" s="60"/>
      <c r="C117" s="12"/>
      <c r="D117" s="13"/>
      <c r="E117" s="31"/>
      <c r="F117" s="9"/>
      <c r="G117" s="96">
        <f t="shared" si="8"/>
        <v>0</v>
      </c>
      <c r="H117" s="75"/>
      <c r="I117" s="63"/>
    </row>
    <row r="118" spans="1:9" ht="19.95" customHeight="1" x14ac:dyDescent="0.3">
      <c r="A118" s="33"/>
      <c r="B118" s="60"/>
      <c r="C118" s="12"/>
      <c r="D118" s="13"/>
      <c r="E118" s="31"/>
      <c r="F118" s="9"/>
      <c r="G118" s="96">
        <f t="shared" si="8"/>
        <v>0</v>
      </c>
      <c r="H118" s="75"/>
      <c r="I118" s="63"/>
    </row>
    <row r="119" spans="1:9" ht="19.95" customHeight="1" x14ac:dyDescent="0.3">
      <c r="A119" s="33"/>
      <c r="B119" s="60"/>
      <c r="C119" s="12"/>
      <c r="D119" s="13"/>
      <c r="E119" s="31"/>
      <c r="F119" s="9"/>
      <c r="G119" s="96">
        <f t="shared" si="8"/>
        <v>0</v>
      </c>
      <c r="H119" s="75"/>
      <c r="I119" s="63"/>
    </row>
    <row r="120" spans="1:9" ht="19.95" customHeight="1" x14ac:dyDescent="0.3">
      <c r="A120" s="33"/>
      <c r="B120" s="60"/>
      <c r="C120" s="12"/>
      <c r="D120" s="13"/>
      <c r="E120" s="31"/>
      <c r="F120" s="9"/>
      <c r="G120" s="96">
        <f t="shared" si="8"/>
        <v>0</v>
      </c>
      <c r="H120" s="75"/>
      <c r="I120" s="63"/>
    </row>
    <row r="121" spans="1:9" ht="19.95" customHeight="1" x14ac:dyDescent="0.3">
      <c r="A121" s="33"/>
      <c r="B121" s="60"/>
      <c r="C121" s="12"/>
      <c r="D121" s="13"/>
      <c r="E121" s="31"/>
      <c r="F121" s="9"/>
      <c r="G121" s="96">
        <f t="shared" si="8"/>
        <v>0</v>
      </c>
      <c r="H121" s="75"/>
      <c r="I121" s="63"/>
    </row>
    <row r="122" spans="1:9" ht="19.95" customHeight="1" x14ac:dyDescent="0.3">
      <c r="A122" s="33"/>
      <c r="B122" s="60"/>
      <c r="C122" s="12"/>
      <c r="D122" s="13"/>
      <c r="E122" s="31"/>
      <c r="F122" s="9"/>
      <c r="G122" s="96">
        <f t="shared" si="8"/>
        <v>0</v>
      </c>
      <c r="H122" s="75"/>
      <c r="I122" s="63"/>
    </row>
    <row r="123" spans="1:9" ht="19.95" customHeight="1" x14ac:dyDescent="0.3">
      <c r="A123" s="33"/>
      <c r="B123" s="60"/>
      <c r="C123" s="12"/>
      <c r="D123" s="13"/>
      <c r="E123" s="31"/>
      <c r="F123" s="9"/>
      <c r="G123" s="96">
        <f t="shared" si="8"/>
        <v>0</v>
      </c>
      <c r="H123" s="75"/>
      <c r="I123" s="63"/>
    </row>
    <row r="124" spans="1:9" ht="19.95" customHeight="1" thickBot="1" x14ac:dyDescent="0.35">
      <c r="A124" s="33"/>
      <c r="B124" s="60"/>
      <c r="C124" s="14"/>
      <c r="D124" s="15"/>
      <c r="E124" s="32"/>
      <c r="F124" s="25"/>
      <c r="G124" s="97">
        <f t="shared" si="8"/>
        <v>0</v>
      </c>
      <c r="H124" s="75"/>
      <c r="I124" s="63"/>
    </row>
    <row r="125" spans="1:9" ht="15" thickBot="1" x14ac:dyDescent="0.35">
      <c r="A125" s="33"/>
      <c r="B125" s="60"/>
      <c r="C125" s="92"/>
      <c r="D125" s="95"/>
      <c r="E125" s="95"/>
      <c r="F125" s="74"/>
      <c r="G125" s="74"/>
      <c r="H125" s="75"/>
      <c r="I125" s="63"/>
    </row>
    <row r="126" spans="1:9" ht="19.95" customHeight="1" thickBot="1" x14ac:dyDescent="0.35">
      <c r="A126" s="33"/>
      <c r="B126" s="60"/>
      <c r="C126" s="98"/>
      <c r="D126" s="99"/>
      <c r="E126" s="110" t="s">
        <v>11</v>
      </c>
      <c r="F126" s="111"/>
      <c r="G126" s="100">
        <f>MIN(5, SUM(G46:G70) + SUM(G75:G124))</f>
        <v>0</v>
      </c>
      <c r="H126" s="75"/>
      <c r="I126" s="63"/>
    </row>
    <row r="127" spans="1:9" ht="19.95" customHeight="1" x14ac:dyDescent="0.3">
      <c r="A127" s="33"/>
      <c r="B127" s="60"/>
      <c r="C127" s="98"/>
      <c r="D127" s="99"/>
      <c r="E127" s="112" t="s">
        <v>24</v>
      </c>
      <c r="F127" s="112"/>
      <c r="G127" s="74"/>
      <c r="H127" s="75"/>
      <c r="I127" s="63"/>
    </row>
    <row r="128" spans="1:9" x14ac:dyDescent="0.3">
      <c r="A128" s="33"/>
      <c r="B128" s="60"/>
      <c r="C128" s="101"/>
      <c r="D128" s="74"/>
      <c r="E128" s="74"/>
      <c r="F128" s="74"/>
      <c r="G128" s="74"/>
      <c r="H128" s="75"/>
      <c r="I128" s="63"/>
    </row>
    <row r="129" spans="1:9" x14ac:dyDescent="0.3">
      <c r="A129" s="33"/>
      <c r="B129" s="60"/>
      <c r="C129" s="101"/>
      <c r="D129" s="74"/>
      <c r="E129" s="74"/>
      <c r="F129" s="74"/>
      <c r="G129" s="74"/>
      <c r="H129" s="75"/>
      <c r="I129" s="63"/>
    </row>
    <row r="130" spans="1:9" ht="19.95" customHeight="1" x14ac:dyDescent="0.3">
      <c r="A130" s="33"/>
      <c r="B130" s="60"/>
      <c r="C130" s="88" t="s">
        <v>49</v>
      </c>
      <c r="D130" s="74"/>
      <c r="E130" s="74"/>
      <c r="F130" s="74"/>
      <c r="G130" s="74"/>
      <c r="H130" s="75"/>
      <c r="I130" s="63"/>
    </row>
    <row r="131" spans="1:9" ht="55.8" customHeight="1" x14ac:dyDescent="0.3">
      <c r="A131" s="33"/>
      <c r="B131" s="60"/>
      <c r="C131" s="128" t="s">
        <v>34</v>
      </c>
      <c r="D131" s="129"/>
      <c r="E131" s="129"/>
      <c r="F131" s="129"/>
      <c r="G131" s="129"/>
      <c r="H131" s="130"/>
      <c r="I131" s="63"/>
    </row>
    <row r="132" spans="1:9" ht="40.049999999999997" customHeight="1" x14ac:dyDescent="0.3">
      <c r="A132" s="33"/>
      <c r="B132" s="60"/>
      <c r="C132" s="128" t="s">
        <v>35</v>
      </c>
      <c r="D132" s="129"/>
      <c r="E132" s="129"/>
      <c r="F132" s="129"/>
      <c r="G132" s="129"/>
      <c r="H132" s="130"/>
      <c r="I132" s="63"/>
    </row>
    <row r="133" spans="1:9" ht="40.049999999999997" customHeight="1" x14ac:dyDescent="0.3">
      <c r="A133" s="33"/>
      <c r="B133" s="60"/>
      <c r="C133" s="128" t="s">
        <v>36</v>
      </c>
      <c r="D133" s="129"/>
      <c r="E133" s="129"/>
      <c r="F133" s="129"/>
      <c r="G133" s="129"/>
      <c r="H133" s="130"/>
      <c r="I133" s="63"/>
    </row>
    <row r="134" spans="1:9" ht="19.95" customHeight="1" x14ac:dyDescent="0.3">
      <c r="A134" s="33"/>
      <c r="B134" s="60"/>
      <c r="C134" s="128" t="s">
        <v>37</v>
      </c>
      <c r="D134" s="129"/>
      <c r="E134" s="129"/>
      <c r="F134" s="129"/>
      <c r="G134" s="129"/>
      <c r="H134" s="130"/>
      <c r="I134" s="63"/>
    </row>
    <row r="135" spans="1:9" ht="55.05" customHeight="1" x14ac:dyDescent="0.3">
      <c r="A135" s="33"/>
      <c r="B135" s="60"/>
      <c r="C135" s="128" t="s">
        <v>38</v>
      </c>
      <c r="D135" s="129"/>
      <c r="E135" s="129"/>
      <c r="F135" s="129"/>
      <c r="G135" s="129"/>
      <c r="H135" s="130"/>
      <c r="I135" s="63"/>
    </row>
    <row r="136" spans="1:9" ht="19.95" customHeight="1" x14ac:dyDescent="0.3">
      <c r="A136" s="33"/>
      <c r="B136" s="60"/>
      <c r="C136" s="128" t="s">
        <v>39</v>
      </c>
      <c r="D136" s="129"/>
      <c r="E136" s="129"/>
      <c r="F136" s="129"/>
      <c r="G136" s="129"/>
      <c r="H136" s="130"/>
      <c r="I136" s="63"/>
    </row>
    <row r="137" spans="1:9" ht="40.049999999999997" customHeight="1" x14ac:dyDescent="0.3">
      <c r="A137" s="33"/>
      <c r="B137" s="60"/>
      <c r="C137" s="128" t="s">
        <v>40</v>
      </c>
      <c r="D137" s="129"/>
      <c r="E137" s="129"/>
      <c r="F137" s="129"/>
      <c r="G137" s="129"/>
      <c r="H137" s="130"/>
      <c r="I137" s="63"/>
    </row>
    <row r="138" spans="1:9" ht="15" thickBot="1" x14ac:dyDescent="0.35">
      <c r="A138" s="33"/>
      <c r="B138" s="60"/>
      <c r="C138" s="102"/>
      <c r="D138" s="103"/>
      <c r="E138" s="103"/>
      <c r="F138" s="103"/>
      <c r="G138" s="103"/>
      <c r="H138" s="104"/>
      <c r="I138" s="63"/>
    </row>
    <row r="139" spans="1:9" ht="15" thickBot="1" x14ac:dyDescent="0.35">
      <c r="A139" s="33"/>
      <c r="B139" s="60"/>
      <c r="C139" s="62"/>
      <c r="D139" s="62"/>
      <c r="E139" s="62"/>
      <c r="F139" s="62"/>
      <c r="G139" s="62"/>
      <c r="H139" s="62"/>
      <c r="I139" s="63"/>
    </row>
    <row r="140" spans="1:9" ht="26.4" customHeight="1" thickBot="1" x14ac:dyDescent="0.45">
      <c r="A140" s="33"/>
      <c r="B140" s="60"/>
      <c r="C140" s="108" t="s">
        <v>22</v>
      </c>
      <c r="D140" s="108"/>
      <c r="E140" s="108"/>
      <c r="F140" s="109"/>
      <c r="G140" s="47">
        <f>G34+G126</f>
        <v>0</v>
      </c>
      <c r="H140" s="71"/>
      <c r="I140" s="63"/>
    </row>
    <row r="141" spans="1:9" x14ac:dyDescent="0.3">
      <c r="A141" s="33"/>
      <c r="B141" s="60"/>
      <c r="C141" s="62"/>
      <c r="D141" s="62"/>
      <c r="E141" s="62"/>
      <c r="F141" s="62"/>
      <c r="G141" s="62"/>
      <c r="H141" s="62"/>
      <c r="I141" s="63"/>
    </row>
    <row r="142" spans="1:9" ht="56.4" customHeight="1" x14ac:dyDescent="0.3">
      <c r="A142" s="33"/>
      <c r="B142" s="60"/>
      <c r="C142" s="62"/>
      <c r="D142" s="62"/>
      <c r="E142" s="62"/>
      <c r="F142" s="62"/>
      <c r="G142" s="72" t="s">
        <v>56</v>
      </c>
      <c r="H142" s="62"/>
      <c r="I142" s="63"/>
    </row>
    <row r="143" spans="1:9" ht="15" thickBot="1" x14ac:dyDescent="0.35">
      <c r="A143" s="33"/>
      <c r="B143" s="69"/>
      <c r="C143" s="68"/>
      <c r="D143" s="68"/>
      <c r="E143" s="68"/>
      <c r="F143" s="68"/>
      <c r="G143" s="68"/>
      <c r="H143" s="68"/>
      <c r="I143" s="70"/>
    </row>
  </sheetData>
  <sheetProtection password="CF4D" sheet="1" objects="1" scenarios="1" selectLockedCells="1"/>
  <mergeCells count="21">
    <mergeCell ref="C131:H131"/>
    <mergeCell ref="C132:H132"/>
    <mergeCell ref="C133:H133"/>
    <mergeCell ref="C134:H134"/>
    <mergeCell ref="C135:H135"/>
    <mergeCell ref="C140:F140"/>
    <mergeCell ref="E126:F126"/>
    <mergeCell ref="E127:F127"/>
    <mergeCell ref="C73:G73"/>
    <mergeCell ref="C5:H5"/>
    <mergeCell ref="C7:H7"/>
    <mergeCell ref="C9:G9"/>
    <mergeCell ref="E34:F34"/>
    <mergeCell ref="E35:F35"/>
    <mergeCell ref="C37:H37"/>
    <mergeCell ref="C38:H38"/>
    <mergeCell ref="C39:H39"/>
    <mergeCell ref="C42:H42"/>
    <mergeCell ref="C44:G44"/>
    <mergeCell ref="C136:H136"/>
    <mergeCell ref="C137:H137"/>
  </mergeCells>
  <pageMargins left="0.25" right="0.25" top="0.75" bottom="0.75" header="0.3" footer="0.3"/>
  <pageSetup paperSize="9" scale="53"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Sheet2!$B$3:$B$4</xm:f>
          </x14:formula1>
          <xm:sqref>F11:F30 J46:J71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2"/>
  <sheetViews>
    <sheetView showGridLines="0" tabSelected="1" zoomScale="90" zoomScaleNormal="90" workbookViewId="0">
      <selection activeCell="F74" sqref="C74:F123"/>
    </sheetView>
  </sheetViews>
  <sheetFormatPr baseColWidth="10" defaultColWidth="8.77734375" defaultRowHeight="14.4" x14ac:dyDescent="0.3"/>
  <cols>
    <col min="1" max="2" width="4.6640625" style="29" customWidth="1"/>
    <col min="3" max="3" width="84.44140625" style="29" customWidth="1"/>
    <col min="4" max="4" width="20.109375" style="29" customWidth="1"/>
    <col min="5" max="5" width="21" style="29" customWidth="1"/>
    <col min="6" max="6" width="16" style="29" customWidth="1"/>
    <col min="7" max="7" width="21.88671875" style="29" customWidth="1"/>
    <col min="8" max="8" width="11.21875" style="29" customWidth="1"/>
    <col min="9" max="9" width="6.109375" style="29" customWidth="1"/>
    <col min="10" max="10" width="13.77734375" style="29" customWidth="1"/>
    <col min="11" max="11" width="14.109375" style="29" customWidth="1"/>
    <col min="12" max="16384" width="8.77734375" style="29"/>
  </cols>
  <sheetData>
    <row r="1" spans="1:9" x14ac:dyDescent="0.3">
      <c r="A1" s="33"/>
      <c r="B1" s="33" t="s">
        <v>44</v>
      </c>
      <c r="C1" s="33"/>
      <c r="D1" s="33"/>
      <c r="E1" s="33"/>
      <c r="F1" s="33"/>
      <c r="G1" s="33"/>
      <c r="H1" s="33"/>
      <c r="I1" s="33"/>
    </row>
    <row r="2" spans="1:9" ht="22.8" customHeight="1" x14ac:dyDescent="0.4">
      <c r="A2" s="33"/>
      <c r="B2" s="58" t="s">
        <v>55</v>
      </c>
      <c r="C2" s="55"/>
      <c r="D2" s="55"/>
      <c r="E2" s="55"/>
      <c r="F2" s="55"/>
      <c r="G2" s="55"/>
      <c r="H2" s="55"/>
      <c r="I2" s="55"/>
    </row>
    <row r="3" spans="1:9" ht="19.95" customHeight="1" thickBot="1" x14ac:dyDescent="0.45">
      <c r="A3" s="33"/>
      <c r="B3" s="56"/>
      <c r="C3" s="56"/>
      <c r="D3" s="56"/>
      <c r="E3" s="56"/>
      <c r="F3" s="56"/>
      <c r="G3" s="56"/>
      <c r="H3" s="56"/>
      <c r="I3" s="56"/>
    </row>
    <row r="4" spans="1:9" ht="15.6" customHeight="1" x14ac:dyDescent="0.4">
      <c r="A4" s="33"/>
      <c r="B4" s="60"/>
      <c r="C4" s="61"/>
      <c r="D4" s="62"/>
      <c r="E4" s="62"/>
      <c r="F4" s="62"/>
      <c r="G4" s="62"/>
      <c r="H4" s="62"/>
      <c r="I4" s="63"/>
    </row>
    <row r="5" spans="1:9" ht="44.4" customHeight="1" x14ac:dyDescent="0.4">
      <c r="A5" s="33"/>
      <c r="B5" s="60"/>
      <c r="C5" s="143" t="s">
        <v>41</v>
      </c>
      <c r="D5" s="143"/>
      <c r="E5" s="143"/>
      <c r="F5" s="143"/>
      <c r="G5" s="143"/>
      <c r="H5" s="143"/>
      <c r="I5" s="63"/>
    </row>
    <row r="6" spans="1:9" ht="19.95" customHeight="1" x14ac:dyDescent="0.4">
      <c r="A6" s="33"/>
      <c r="B6" s="60"/>
      <c r="C6" s="64"/>
      <c r="D6" s="65"/>
      <c r="E6" s="65"/>
      <c r="F6" s="65"/>
      <c r="G6" s="65"/>
      <c r="H6" s="65"/>
      <c r="I6" s="63"/>
    </row>
    <row r="7" spans="1:9" ht="43.95" customHeight="1" x14ac:dyDescent="0.4">
      <c r="A7" s="33"/>
      <c r="B7" s="60"/>
      <c r="C7" s="144" t="s">
        <v>42</v>
      </c>
      <c r="D7" s="145"/>
      <c r="E7" s="145"/>
      <c r="F7" s="145"/>
      <c r="G7" s="145"/>
      <c r="H7" s="146"/>
      <c r="I7" s="63"/>
    </row>
    <row r="8" spans="1:9" ht="19.95" customHeight="1" thickBot="1" x14ac:dyDescent="0.55000000000000004">
      <c r="A8" s="33"/>
      <c r="B8" s="60"/>
      <c r="C8" s="73"/>
      <c r="D8" s="74"/>
      <c r="E8" s="74"/>
      <c r="F8" s="74"/>
      <c r="G8" s="74"/>
      <c r="H8" s="75"/>
      <c r="I8" s="63"/>
    </row>
    <row r="9" spans="1:9" ht="19.95" customHeight="1" thickBot="1" x14ac:dyDescent="0.35">
      <c r="A9" s="33"/>
      <c r="B9" s="60"/>
      <c r="C9" s="113" t="s">
        <v>45</v>
      </c>
      <c r="D9" s="114"/>
      <c r="E9" s="114"/>
      <c r="F9" s="114"/>
      <c r="G9" s="115"/>
      <c r="H9" s="75"/>
      <c r="I9" s="63"/>
    </row>
    <row r="10" spans="1:9" ht="53.4" customHeight="1" thickBot="1" x14ac:dyDescent="0.35">
      <c r="A10" s="33"/>
      <c r="B10" s="60"/>
      <c r="C10" s="35" t="s">
        <v>2</v>
      </c>
      <c r="D10" s="49" t="s">
        <v>20</v>
      </c>
      <c r="E10" s="36" t="s">
        <v>21</v>
      </c>
      <c r="F10" s="36" t="s">
        <v>17</v>
      </c>
      <c r="G10" s="37" t="s">
        <v>1</v>
      </c>
      <c r="H10" s="75"/>
      <c r="I10" s="63"/>
    </row>
    <row r="11" spans="1:9" ht="19.95" customHeight="1" x14ac:dyDescent="0.3">
      <c r="A11" s="33"/>
      <c r="B11" s="60"/>
      <c r="C11" s="16"/>
      <c r="D11" s="17"/>
      <c r="E11" s="23"/>
      <c r="F11" s="24"/>
      <c r="G11" s="106">
        <f>MIN(3, 0.5*( E11/12))</f>
        <v>0</v>
      </c>
      <c r="H11" s="75"/>
      <c r="I11" s="63"/>
    </row>
    <row r="12" spans="1:9" ht="19.95" customHeight="1" x14ac:dyDescent="0.3">
      <c r="A12" s="33"/>
      <c r="B12" s="60"/>
      <c r="C12" s="18"/>
      <c r="D12" s="19"/>
      <c r="E12" s="7"/>
      <c r="F12" s="4"/>
      <c r="G12" s="77">
        <f t="shared" ref="G12:G23" si="0">MIN(3, 0.5*( E12/12))</f>
        <v>0</v>
      </c>
      <c r="H12" s="75"/>
      <c r="I12" s="63"/>
    </row>
    <row r="13" spans="1:9" ht="19.95" customHeight="1" x14ac:dyDescent="0.3">
      <c r="A13" s="33"/>
      <c r="B13" s="60"/>
      <c r="C13" s="18"/>
      <c r="D13" s="19"/>
      <c r="E13" s="7"/>
      <c r="F13" s="4"/>
      <c r="G13" s="77">
        <f t="shared" si="0"/>
        <v>0</v>
      </c>
      <c r="H13" s="75"/>
      <c r="I13" s="63"/>
    </row>
    <row r="14" spans="1:9" ht="19.95" customHeight="1" x14ac:dyDescent="0.3">
      <c r="A14" s="33"/>
      <c r="B14" s="60"/>
      <c r="C14" s="18"/>
      <c r="D14" s="19"/>
      <c r="E14" s="7"/>
      <c r="F14" s="4"/>
      <c r="G14" s="77">
        <f t="shared" si="0"/>
        <v>0</v>
      </c>
      <c r="H14" s="75"/>
      <c r="I14" s="63"/>
    </row>
    <row r="15" spans="1:9" ht="19.95" customHeight="1" x14ac:dyDescent="0.3">
      <c r="A15" s="33"/>
      <c r="B15" s="60"/>
      <c r="C15" s="18"/>
      <c r="D15" s="19"/>
      <c r="E15" s="7"/>
      <c r="F15" s="4"/>
      <c r="G15" s="77">
        <f t="shared" si="0"/>
        <v>0</v>
      </c>
      <c r="H15" s="75"/>
      <c r="I15" s="63"/>
    </row>
    <row r="16" spans="1:9" ht="19.95" customHeight="1" x14ac:dyDescent="0.3">
      <c r="A16" s="33"/>
      <c r="B16" s="60"/>
      <c r="C16" s="18"/>
      <c r="D16" s="19"/>
      <c r="E16" s="7"/>
      <c r="F16" s="4"/>
      <c r="G16" s="77">
        <f t="shared" si="0"/>
        <v>0</v>
      </c>
      <c r="H16" s="75"/>
      <c r="I16" s="63"/>
    </row>
    <row r="17" spans="1:9" ht="19.95" customHeight="1" x14ac:dyDescent="0.3">
      <c r="A17" s="33"/>
      <c r="B17" s="60"/>
      <c r="C17" s="18"/>
      <c r="D17" s="19"/>
      <c r="E17" s="7"/>
      <c r="F17" s="4"/>
      <c r="G17" s="77">
        <f t="shared" si="0"/>
        <v>0</v>
      </c>
      <c r="H17" s="75"/>
      <c r="I17" s="63"/>
    </row>
    <row r="18" spans="1:9" ht="19.95" customHeight="1" x14ac:dyDescent="0.3">
      <c r="A18" s="33"/>
      <c r="B18" s="60"/>
      <c r="C18" s="18"/>
      <c r="D18" s="19"/>
      <c r="E18" s="7"/>
      <c r="F18" s="4"/>
      <c r="G18" s="77">
        <f t="shared" si="0"/>
        <v>0</v>
      </c>
      <c r="H18" s="75"/>
      <c r="I18" s="63"/>
    </row>
    <row r="19" spans="1:9" ht="19.95" customHeight="1" x14ac:dyDescent="0.3">
      <c r="A19" s="33"/>
      <c r="B19" s="60"/>
      <c r="C19" s="18"/>
      <c r="D19" s="19"/>
      <c r="E19" s="7"/>
      <c r="F19" s="4"/>
      <c r="G19" s="77">
        <f t="shared" si="0"/>
        <v>0</v>
      </c>
      <c r="H19" s="75"/>
      <c r="I19" s="63"/>
    </row>
    <row r="20" spans="1:9" ht="19.95" customHeight="1" x14ac:dyDescent="0.3">
      <c r="A20" s="33"/>
      <c r="B20" s="60"/>
      <c r="C20" s="18"/>
      <c r="D20" s="19"/>
      <c r="E20" s="7"/>
      <c r="F20" s="4"/>
      <c r="G20" s="77">
        <f t="shared" si="0"/>
        <v>0</v>
      </c>
      <c r="H20" s="75"/>
      <c r="I20" s="63"/>
    </row>
    <row r="21" spans="1:9" ht="19.95" customHeight="1" x14ac:dyDescent="0.3">
      <c r="A21" s="33"/>
      <c r="B21" s="60"/>
      <c r="C21" s="18"/>
      <c r="D21" s="20"/>
      <c r="E21" s="7"/>
      <c r="F21" s="4"/>
      <c r="G21" s="77">
        <f t="shared" si="0"/>
        <v>0</v>
      </c>
      <c r="H21" s="75"/>
      <c r="I21" s="63"/>
    </row>
    <row r="22" spans="1:9" ht="19.95" customHeight="1" x14ac:dyDescent="0.3">
      <c r="A22" s="33"/>
      <c r="B22" s="60"/>
      <c r="C22" s="18"/>
      <c r="D22" s="20"/>
      <c r="E22" s="7"/>
      <c r="F22" s="4"/>
      <c r="G22" s="77">
        <f t="shared" si="0"/>
        <v>0</v>
      </c>
      <c r="H22" s="75"/>
      <c r="I22" s="63"/>
    </row>
    <row r="23" spans="1:9" ht="19.95" customHeight="1" x14ac:dyDescent="0.3">
      <c r="A23" s="33"/>
      <c r="B23" s="60"/>
      <c r="C23" s="18"/>
      <c r="D23" s="20"/>
      <c r="E23" s="7"/>
      <c r="F23" s="4"/>
      <c r="G23" s="77">
        <f t="shared" si="0"/>
        <v>0</v>
      </c>
      <c r="H23" s="75"/>
      <c r="I23" s="63"/>
    </row>
    <row r="24" spans="1:9" ht="19.95" customHeight="1" x14ac:dyDescent="0.3">
      <c r="A24" s="33"/>
      <c r="B24" s="60"/>
      <c r="C24" s="18"/>
      <c r="D24" s="19"/>
      <c r="E24" s="7"/>
      <c r="F24" s="4"/>
      <c r="G24" s="77">
        <f t="shared" ref="G24:G30" si="1">MIN(3, 0.5*( E24/12))</f>
        <v>0</v>
      </c>
      <c r="H24" s="75"/>
      <c r="I24" s="63"/>
    </row>
    <row r="25" spans="1:9" ht="19.95" customHeight="1" x14ac:dyDescent="0.3">
      <c r="A25" s="33"/>
      <c r="B25" s="60"/>
      <c r="C25" s="18"/>
      <c r="D25" s="19"/>
      <c r="E25" s="7"/>
      <c r="F25" s="4"/>
      <c r="G25" s="77">
        <f t="shared" si="1"/>
        <v>0</v>
      </c>
      <c r="H25" s="75"/>
      <c r="I25" s="63"/>
    </row>
    <row r="26" spans="1:9" ht="19.95" customHeight="1" x14ac:dyDescent="0.3">
      <c r="A26" s="33"/>
      <c r="B26" s="60"/>
      <c r="C26" s="18"/>
      <c r="D26" s="19"/>
      <c r="E26" s="7"/>
      <c r="F26" s="4"/>
      <c r="G26" s="77">
        <f t="shared" si="1"/>
        <v>0</v>
      </c>
      <c r="H26" s="75"/>
      <c r="I26" s="63"/>
    </row>
    <row r="27" spans="1:9" ht="19.95" customHeight="1" x14ac:dyDescent="0.35">
      <c r="A27" s="33"/>
      <c r="B27" s="60"/>
      <c r="C27" s="18"/>
      <c r="D27" s="20"/>
      <c r="E27" s="7"/>
      <c r="F27" s="4"/>
      <c r="G27" s="77">
        <f t="shared" si="1"/>
        <v>0</v>
      </c>
      <c r="H27" s="75"/>
      <c r="I27" s="63"/>
    </row>
    <row r="28" spans="1:9" ht="19.95" customHeight="1" x14ac:dyDescent="0.3">
      <c r="A28" s="33"/>
      <c r="B28" s="60"/>
      <c r="C28" s="18"/>
      <c r="D28" s="20"/>
      <c r="E28" s="7"/>
      <c r="F28" s="4"/>
      <c r="G28" s="77">
        <f t="shared" si="1"/>
        <v>0</v>
      </c>
      <c r="H28" s="75"/>
      <c r="I28" s="63"/>
    </row>
    <row r="29" spans="1:9" ht="19.95" customHeight="1" x14ac:dyDescent="0.3">
      <c r="A29" s="33"/>
      <c r="B29" s="60"/>
      <c r="C29" s="18"/>
      <c r="D29" s="20"/>
      <c r="E29" s="7"/>
      <c r="F29" s="4"/>
      <c r="G29" s="77">
        <f t="shared" si="1"/>
        <v>0</v>
      </c>
      <c r="H29" s="75"/>
      <c r="I29" s="63"/>
    </row>
    <row r="30" spans="1:9" ht="19.95" customHeight="1" thickBot="1" x14ac:dyDescent="0.4">
      <c r="A30" s="33"/>
      <c r="B30" s="60"/>
      <c r="C30" s="21"/>
      <c r="D30" s="22"/>
      <c r="E30" s="11"/>
      <c r="F30" s="5"/>
      <c r="G30" s="78">
        <f t="shared" si="1"/>
        <v>0</v>
      </c>
      <c r="H30" s="75"/>
      <c r="I30" s="63"/>
    </row>
    <row r="31" spans="1:9" ht="19.95" customHeight="1" thickBot="1" x14ac:dyDescent="0.5">
      <c r="A31" s="33"/>
      <c r="B31" s="60"/>
      <c r="C31" s="79"/>
      <c r="D31" s="80"/>
      <c r="E31" s="80"/>
      <c r="F31" s="74"/>
      <c r="G31" s="74"/>
      <c r="H31" s="75"/>
      <c r="I31" s="63"/>
    </row>
    <row r="32" spans="1:9" s="30" customFormat="1" ht="19.95" customHeight="1" thickBot="1" x14ac:dyDescent="0.4">
      <c r="A32" s="46"/>
      <c r="B32" s="66"/>
      <c r="C32" s="81"/>
      <c r="D32" s="82" t="s">
        <v>8</v>
      </c>
      <c r="E32" s="82"/>
      <c r="F32" s="83"/>
      <c r="G32" s="84">
        <f>IF(SUMIF(F11:F30, "Sí", E11:E30)/12 &gt;= 2, 1, 0)</f>
        <v>0</v>
      </c>
      <c r="H32" s="76"/>
      <c r="I32" s="67"/>
    </row>
    <row r="33" spans="1:9" s="30" customFormat="1" ht="19.95" customHeight="1" thickBot="1" x14ac:dyDescent="0.4">
      <c r="A33" s="46"/>
      <c r="B33" s="66"/>
      <c r="C33" s="81"/>
      <c r="D33" s="82"/>
      <c r="E33" s="82"/>
      <c r="F33" s="82"/>
      <c r="G33" s="85"/>
      <c r="H33" s="76"/>
      <c r="I33" s="67"/>
    </row>
    <row r="34" spans="1:9" s="30" customFormat="1" ht="29.4" customHeight="1" thickBot="1" x14ac:dyDescent="0.4">
      <c r="A34" s="46"/>
      <c r="B34" s="66"/>
      <c r="C34" s="86"/>
      <c r="D34" s="87"/>
      <c r="E34" s="120" t="s">
        <v>43</v>
      </c>
      <c r="F34" s="121"/>
      <c r="G34" s="84">
        <f>MIN(3, SUM(G11:G30) + G32)</f>
        <v>0</v>
      </c>
      <c r="H34" s="76"/>
      <c r="I34" s="67"/>
    </row>
    <row r="35" spans="1:9" ht="19.95" customHeight="1" x14ac:dyDescent="0.4">
      <c r="A35" s="33"/>
      <c r="B35" s="60"/>
      <c r="C35" s="73"/>
      <c r="D35" s="74"/>
      <c r="E35" s="112" t="s">
        <v>9</v>
      </c>
      <c r="F35" s="112"/>
      <c r="G35" s="74"/>
      <c r="H35" s="75"/>
      <c r="I35" s="63"/>
    </row>
    <row r="36" spans="1:9" ht="19.95" customHeight="1" x14ac:dyDescent="0.35">
      <c r="A36" s="33"/>
      <c r="B36" s="60"/>
      <c r="C36" s="88" t="s">
        <v>50</v>
      </c>
      <c r="D36" s="74"/>
      <c r="E36" s="74"/>
      <c r="F36" s="74"/>
      <c r="G36" s="74"/>
      <c r="H36" s="75"/>
      <c r="I36" s="63"/>
    </row>
    <row r="37" spans="1:9" ht="40.049999999999997" customHeight="1" x14ac:dyDescent="0.3">
      <c r="A37" s="33"/>
      <c r="B37" s="60"/>
      <c r="C37" s="122" t="s">
        <v>46</v>
      </c>
      <c r="D37" s="123"/>
      <c r="E37" s="123"/>
      <c r="F37" s="123"/>
      <c r="G37" s="123"/>
      <c r="H37" s="124"/>
      <c r="I37" s="63"/>
    </row>
    <row r="38" spans="1:9" ht="35.4" customHeight="1" x14ac:dyDescent="0.3">
      <c r="A38" s="33"/>
      <c r="B38" s="60"/>
      <c r="C38" s="122" t="s">
        <v>47</v>
      </c>
      <c r="D38" s="123"/>
      <c r="E38" s="123"/>
      <c r="F38" s="123"/>
      <c r="G38" s="123"/>
      <c r="H38" s="124"/>
      <c r="I38" s="63"/>
    </row>
    <row r="39" spans="1:9" ht="19.95" customHeight="1" x14ac:dyDescent="0.3">
      <c r="A39" s="33"/>
      <c r="B39" s="60"/>
      <c r="C39" s="125" t="s">
        <v>7</v>
      </c>
      <c r="D39" s="126"/>
      <c r="E39" s="126"/>
      <c r="F39" s="126"/>
      <c r="G39" s="126"/>
      <c r="H39" s="127"/>
      <c r="I39" s="63"/>
    </row>
    <row r="40" spans="1:9" ht="19.95" customHeight="1" thickBot="1" x14ac:dyDescent="0.35">
      <c r="A40" s="33"/>
      <c r="B40" s="60"/>
      <c r="C40" s="89"/>
      <c r="D40" s="90"/>
      <c r="E40" s="90"/>
      <c r="F40" s="90"/>
      <c r="G40" s="90"/>
      <c r="H40" s="91"/>
      <c r="I40" s="63"/>
    </row>
    <row r="41" spans="1:9" ht="19.95" customHeight="1" thickBot="1" x14ac:dyDescent="0.45">
      <c r="A41" s="33"/>
      <c r="B41" s="60"/>
      <c r="C41" s="61"/>
      <c r="D41" s="62"/>
      <c r="E41" s="62"/>
      <c r="F41" s="62"/>
      <c r="G41" s="62"/>
      <c r="H41" s="62"/>
      <c r="I41" s="63"/>
    </row>
    <row r="42" spans="1:9" ht="72" customHeight="1" x14ac:dyDescent="0.4">
      <c r="A42" s="33"/>
      <c r="B42" s="60"/>
      <c r="C42" s="137" t="s">
        <v>51</v>
      </c>
      <c r="D42" s="138"/>
      <c r="E42" s="138"/>
      <c r="F42" s="138"/>
      <c r="G42" s="138"/>
      <c r="H42" s="139"/>
      <c r="I42" s="63"/>
    </row>
    <row r="43" spans="1:9" ht="19.95" customHeight="1" thickBot="1" x14ac:dyDescent="0.45">
      <c r="A43" s="33"/>
      <c r="B43" s="60"/>
      <c r="C43" s="73"/>
      <c r="D43" s="74"/>
      <c r="E43" s="74"/>
      <c r="F43" s="74"/>
      <c r="G43" s="74"/>
      <c r="H43" s="75"/>
      <c r="I43" s="63"/>
    </row>
    <row r="44" spans="1:9" ht="19.95" customHeight="1" thickBot="1" x14ac:dyDescent="0.35">
      <c r="A44" s="33"/>
      <c r="B44" s="60"/>
      <c r="C44" s="134" t="s">
        <v>30</v>
      </c>
      <c r="D44" s="135"/>
      <c r="E44" s="135"/>
      <c r="F44" s="135"/>
      <c r="G44" s="136"/>
      <c r="H44" s="75"/>
      <c r="I44" s="63"/>
    </row>
    <row r="45" spans="1:9" ht="34.799999999999997" customHeight="1" x14ac:dyDescent="0.3">
      <c r="A45" s="33"/>
      <c r="B45" s="60"/>
      <c r="C45" s="147" t="s">
        <v>19</v>
      </c>
      <c r="D45" s="148" t="s">
        <v>16</v>
      </c>
      <c r="E45" s="149" t="s">
        <v>14</v>
      </c>
      <c r="F45" s="149" t="s">
        <v>0</v>
      </c>
      <c r="G45" s="45" t="s">
        <v>1</v>
      </c>
      <c r="H45" s="75"/>
      <c r="I45" s="63"/>
    </row>
    <row r="46" spans="1:9" ht="19.95" customHeight="1" x14ac:dyDescent="0.3">
      <c r="A46" s="33"/>
      <c r="B46" s="60"/>
      <c r="C46" s="12"/>
      <c r="D46" s="13"/>
      <c r="E46" s="31"/>
      <c r="F46" s="8"/>
      <c r="G46" s="96">
        <f>IF(F46&gt;=10, MIN(1.5, 0.25*F46/10), 0)</f>
        <v>0</v>
      </c>
      <c r="H46" s="75"/>
      <c r="I46" s="63"/>
    </row>
    <row r="47" spans="1:9" ht="19.95" customHeight="1" x14ac:dyDescent="0.3">
      <c r="A47" s="33"/>
      <c r="B47" s="60"/>
      <c r="C47" s="12"/>
      <c r="D47" s="13"/>
      <c r="E47" s="31"/>
      <c r="F47" s="8"/>
      <c r="G47" s="96">
        <f t="shared" ref="G47:G63" si="2">IF(F47&gt;=10, MIN(1.5, 0.25*F47/10), 0)</f>
        <v>0</v>
      </c>
      <c r="H47" s="75"/>
      <c r="I47" s="63"/>
    </row>
    <row r="48" spans="1:9" ht="19.95" customHeight="1" x14ac:dyDescent="0.3">
      <c r="A48" s="33"/>
      <c r="B48" s="60"/>
      <c r="C48" s="12"/>
      <c r="D48" s="13"/>
      <c r="E48" s="31"/>
      <c r="F48" s="8"/>
      <c r="G48" s="96">
        <f t="shared" ref="G48:G58" si="3">IF(F48&gt;=10, MIN(1.5, 0.25*F48/10), 0)</f>
        <v>0</v>
      </c>
      <c r="H48" s="75"/>
      <c r="I48" s="63"/>
    </row>
    <row r="49" spans="1:9" ht="19.95" customHeight="1" x14ac:dyDescent="0.3">
      <c r="A49" s="33"/>
      <c r="B49" s="60"/>
      <c r="C49" s="12"/>
      <c r="D49" s="13"/>
      <c r="E49" s="31"/>
      <c r="F49" s="8"/>
      <c r="G49" s="96">
        <f t="shared" si="3"/>
        <v>0</v>
      </c>
      <c r="H49" s="75"/>
      <c r="I49" s="63"/>
    </row>
    <row r="50" spans="1:9" ht="19.95" customHeight="1" x14ac:dyDescent="0.3">
      <c r="A50" s="33"/>
      <c r="B50" s="60"/>
      <c r="C50" s="12"/>
      <c r="D50" s="13"/>
      <c r="E50" s="31"/>
      <c r="F50" s="8"/>
      <c r="G50" s="96">
        <f t="shared" si="3"/>
        <v>0</v>
      </c>
      <c r="H50" s="75"/>
      <c r="I50" s="63"/>
    </row>
    <row r="51" spans="1:9" ht="19.95" customHeight="1" x14ac:dyDescent="0.3">
      <c r="A51" s="33"/>
      <c r="B51" s="60"/>
      <c r="C51" s="12"/>
      <c r="D51" s="13"/>
      <c r="E51" s="31"/>
      <c r="F51" s="8"/>
      <c r="G51" s="96">
        <f t="shared" si="3"/>
        <v>0</v>
      </c>
      <c r="H51" s="75"/>
      <c r="I51" s="63"/>
    </row>
    <row r="52" spans="1:9" ht="19.95" customHeight="1" x14ac:dyDescent="0.3">
      <c r="A52" s="33"/>
      <c r="B52" s="60"/>
      <c r="C52" s="12"/>
      <c r="D52" s="13"/>
      <c r="E52" s="31"/>
      <c r="F52" s="8"/>
      <c r="G52" s="96">
        <f t="shared" si="3"/>
        <v>0</v>
      </c>
      <c r="H52" s="75"/>
      <c r="I52" s="63"/>
    </row>
    <row r="53" spans="1:9" ht="19.95" customHeight="1" x14ac:dyDescent="0.3">
      <c r="A53" s="33"/>
      <c r="B53" s="60"/>
      <c r="C53" s="12"/>
      <c r="D53" s="13"/>
      <c r="E53" s="31"/>
      <c r="F53" s="8"/>
      <c r="G53" s="96">
        <f t="shared" si="3"/>
        <v>0</v>
      </c>
      <c r="H53" s="75"/>
      <c r="I53" s="63"/>
    </row>
    <row r="54" spans="1:9" ht="19.95" customHeight="1" x14ac:dyDescent="0.3">
      <c r="A54" s="33"/>
      <c r="B54" s="60"/>
      <c r="C54" s="12"/>
      <c r="D54" s="13"/>
      <c r="E54" s="31"/>
      <c r="F54" s="8"/>
      <c r="G54" s="96">
        <f t="shared" si="3"/>
        <v>0</v>
      </c>
      <c r="H54" s="75"/>
      <c r="I54" s="63"/>
    </row>
    <row r="55" spans="1:9" ht="19.95" customHeight="1" x14ac:dyDescent="0.3">
      <c r="A55" s="33"/>
      <c r="B55" s="60"/>
      <c r="C55" s="12"/>
      <c r="D55" s="13"/>
      <c r="E55" s="31"/>
      <c r="F55" s="8"/>
      <c r="G55" s="96">
        <f t="shared" si="3"/>
        <v>0</v>
      </c>
      <c r="H55" s="75"/>
      <c r="I55" s="63"/>
    </row>
    <row r="56" spans="1:9" ht="19.95" customHeight="1" x14ac:dyDescent="0.3">
      <c r="A56" s="33"/>
      <c r="B56" s="60"/>
      <c r="C56" s="12"/>
      <c r="D56" s="13"/>
      <c r="E56" s="31"/>
      <c r="F56" s="8"/>
      <c r="G56" s="96">
        <f t="shared" si="3"/>
        <v>0</v>
      </c>
      <c r="H56" s="75"/>
      <c r="I56" s="63"/>
    </row>
    <row r="57" spans="1:9" ht="19.95" customHeight="1" x14ac:dyDescent="0.3">
      <c r="A57" s="33"/>
      <c r="B57" s="60"/>
      <c r="C57" s="12"/>
      <c r="D57" s="13"/>
      <c r="E57" s="31"/>
      <c r="F57" s="8"/>
      <c r="G57" s="96">
        <f t="shared" si="3"/>
        <v>0</v>
      </c>
      <c r="H57" s="75"/>
      <c r="I57" s="63"/>
    </row>
    <row r="58" spans="1:9" ht="19.95" customHeight="1" x14ac:dyDescent="0.3">
      <c r="A58" s="33"/>
      <c r="B58" s="60"/>
      <c r="C58" s="12"/>
      <c r="D58" s="13"/>
      <c r="E58" s="31"/>
      <c r="F58" s="8"/>
      <c r="G58" s="96">
        <f t="shared" si="3"/>
        <v>0</v>
      </c>
      <c r="H58" s="75"/>
      <c r="I58" s="63"/>
    </row>
    <row r="59" spans="1:9" ht="19.95" customHeight="1" x14ac:dyDescent="0.3">
      <c r="A59" s="33"/>
      <c r="B59" s="60"/>
      <c r="C59" s="12"/>
      <c r="D59" s="13"/>
      <c r="E59" s="31"/>
      <c r="F59" s="8"/>
      <c r="G59" s="96">
        <f t="shared" si="2"/>
        <v>0</v>
      </c>
      <c r="H59" s="75"/>
      <c r="I59" s="63"/>
    </row>
    <row r="60" spans="1:9" ht="19.95" customHeight="1" x14ac:dyDescent="0.3">
      <c r="A60" s="33"/>
      <c r="B60" s="60"/>
      <c r="C60" s="12"/>
      <c r="D60" s="13"/>
      <c r="E60" s="31"/>
      <c r="F60" s="8"/>
      <c r="G60" s="96">
        <f t="shared" si="2"/>
        <v>0</v>
      </c>
      <c r="H60" s="75"/>
      <c r="I60" s="63"/>
    </row>
    <row r="61" spans="1:9" ht="19.95" customHeight="1" x14ac:dyDescent="0.3">
      <c r="A61" s="33"/>
      <c r="B61" s="60"/>
      <c r="C61" s="12"/>
      <c r="D61" s="13"/>
      <c r="E61" s="31"/>
      <c r="F61" s="8"/>
      <c r="G61" s="96">
        <f t="shared" si="2"/>
        <v>0</v>
      </c>
      <c r="H61" s="75"/>
      <c r="I61" s="63"/>
    </row>
    <row r="62" spans="1:9" ht="19.95" customHeight="1" x14ac:dyDescent="0.3">
      <c r="A62" s="33"/>
      <c r="B62" s="60"/>
      <c r="C62" s="12"/>
      <c r="D62" s="13"/>
      <c r="E62" s="31"/>
      <c r="F62" s="8"/>
      <c r="G62" s="96">
        <f t="shared" si="2"/>
        <v>0</v>
      </c>
      <c r="H62" s="75"/>
      <c r="I62" s="63"/>
    </row>
    <row r="63" spans="1:9" ht="19.95" customHeight="1" x14ac:dyDescent="0.3">
      <c r="A63" s="33"/>
      <c r="B63" s="60"/>
      <c r="C63" s="12"/>
      <c r="D63" s="13"/>
      <c r="E63" s="31"/>
      <c r="F63" s="8"/>
      <c r="G63" s="96">
        <f t="shared" si="2"/>
        <v>0</v>
      </c>
      <c r="H63" s="75"/>
      <c r="I63" s="63"/>
    </row>
    <row r="64" spans="1:9" ht="19.95" customHeight="1" x14ac:dyDescent="0.3">
      <c r="A64" s="33"/>
      <c r="B64" s="60"/>
      <c r="C64" s="12"/>
      <c r="D64" s="13"/>
      <c r="E64" s="31"/>
      <c r="F64" s="8"/>
      <c r="G64" s="96">
        <f t="shared" ref="G64:G70" si="4">IF(F64&gt;=10, MIN(1.5, 0.25*F64/10), 0)</f>
        <v>0</v>
      </c>
      <c r="H64" s="75"/>
      <c r="I64" s="63"/>
    </row>
    <row r="65" spans="1:9" ht="19.95" customHeight="1" x14ac:dyDescent="0.3">
      <c r="A65" s="33"/>
      <c r="B65" s="60"/>
      <c r="C65" s="12"/>
      <c r="D65" s="13"/>
      <c r="E65" s="31"/>
      <c r="F65" s="8"/>
      <c r="G65" s="96">
        <f t="shared" si="4"/>
        <v>0</v>
      </c>
      <c r="H65" s="75"/>
      <c r="I65" s="63"/>
    </row>
    <row r="66" spans="1:9" ht="19.95" customHeight="1" x14ac:dyDescent="0.3">
      <c r="A66" s="33"/>
      <c r="B66" s="60"/>
      <c r="C66" s="12"/>
      <c r="D66" s="13"/>
      <c r="E66" s="31"/>
      <c r="F66" s="8"/>
      <c r="G66" s="96">
        <f t="shared" si="4"/>
        <v>0</v>
      </c>
      <c r="H66" s="75"/>
      <c r="I66" s="63"/>
    </row>
    <row r="67" spans="1:9" ht="19.95" customHeight="1" x14ac:dyDescent="0.3">
      <c r="A67" s="33"/>
      <c r="B67" s="60"/>
      <c r="C67" s="12"/>
      <c r="D67" s="13"/>
      <c r="E67" s="31"/>
      <c r="F67" s="8"/>
      <c r="G67" s="96">
        <f t="shared" si="4"/>
        <v>0</v>
      </c>
      <c r="H67" s="75"/>
      <c r="I67" s="63"/>
    </row>
    <row r="68" spans="1:9" ht="19.95" customHeight="1" x14ac:dyDescent="0.3">
      <c r="A68" s="33"/>
      <c r="B68" s="60"/>
      <c r="C68" s="12"/>
      <c r="D68" s="13"/>
      <c r="E68" s="31"/>
      <c r="F68" s="8"/>
      <c r="G68" s="96">
        <f t="shared" si="4"/>
        <v>0</v>
      </c>
      <c r="H68" s="75"/>
      <c r="I68" s="63"/>
    </row>
    <row r="69" spans="1:9" ht="19.95" customHeight="1" x14ac:dyDescent="0.3">
      <c r="A69" s="33"/>
      <c r="B69" s="60"/>
      <c r="C69" s="12"/>
      <c r="D69" s="13"/>
      <c r="E69" s="31"/>
      <c r="F69" s="8"/>
      <c r="G69" s="96">
        <f t="shared" si="4"/>
        <v>0</v>
      </c>
      <c r="H69" s="75"/>
      <c r="I69" s="63"/>
    </row>
    <row r="70" spans="1:9" ht="19.95" customHeight="1" thickBot="1" x14ac:dyDescent="0.35">
      <c r="A70" s="33"/>
      <c r="B70" s="60"/>
      <c r="C70" s="14"/>
      <c r="D70" s="15"/>
      <c r="E70" s="32"/>
      <c r="F70" s="10"/>
      <c r="G70" s="97">
        <f t="shared" si="4"/>
        <v>0</v>
      </c>
      <c r="H70" s="75"/>
      <c r="I70" s="63"/>
    </row>
    <row r="71" spans="1:9" ht="19.95" customHeight="1" thickBot="1" x14ac:dyDescent="0.35">
      <c r="A71" s="33"/>
      <c r="B71" s="60"/>
      <c r="C71" s="92"/>
      <c r="D71" s="93"/>
      <c r="E71" s="94"/>
      <c r="F71" s="74"/>
      <c r="G71" s="74"/>
      <c r="H71" s="75"/>
      <c r="I71" s="63"/>
    </row>
    <row r="72" spans="1:9" ht="17.399999999999999" x14ac:dyDescent="0.3">
      <c r="A72" s="33"/>
      <c r="B72" s="60"/>
      <c r="C72" s="140" t="s">
        <v>31</v>
      </c>
      <c r="D72" s="141"/>
      <c r="E72" s="141"/>
      <c r="F72" s="141"/>
      <c r="G72" s="142"/>
      <c r="H72" s="75"/>
      <c r="I72" s="63"/>
    </row>
    <row r="73" spans="1:9" ht="67.2" customHeight="1" x14ac:dyDescent="0.3">
      <c r="A73" s="33"/>
      <c r="B73" s="60"/>
      <c r="C73" s="50" t="s">
        <v>18</v>
      </c>
      <c r="D73" s="51" t="s">
        <v>13</v>
      </c>
      <c r="E73" s="52" t="s">
        <v>15</v>
      </c>
      <c r="F73" s="51" t="s">
        <v>0</v>
      </c>
      <c r="G73" s="53" t="s">
        <v>1</v>
      </c>
      <c r="H73" s="75"/>
      <c r="I73" s="63"/>
    </row>
    <row r="74" spans="1:9" ht="19.95" customHeight="1" x14ac:dyDescent="0.3">
      <c r="A74" s="33"/>
      <c r="B74" s="60"/>
      <c r="C74" s="12"/>
      <c r="D74" s="13"/>
      <c r="E74" s="31"/>
      <c r="F74" s="9"/>
      <c r="G74" s="96">
        <f>IF(F74&gt;=10, MIN(1.25, 0.05*F74/10), 0)</f>
        <v>0</v>
      </c>
      <c r="H74" s="75"/>
      <c r="I74" s="63"/>
    </row>
    <row r="75" spans="1:9" ht="19.95" customHeight="1" x14ac:dyDescent="0.3">
      <c r="A75" s="33"/>
      <c r="B75" s="60"/>
      <c r="C75" s="12"/>
      <c r="D75" s="13"/>
      <c r="E75" s="31"/>
      <c r="F75" s="9"/>
      <c r="G75" s="96">
        <f t="shared" ref="G75:G115" si="5">IF(F75&gt;=10, MIN(1.25, 0.05*F75/10), 0)</f>
        <v>0</v>
      </c>
      <c r="H75" s="75"/>
      <c r="I75" s="63"/>
    </row>
    <row r="76" spans="1:9" ht="19.95" customHeight="1" x14ac:dyDescent="0.3">
      <c r="A76" s="33"/>
      <c r="B76" s="60"/>
      <c r="C76" s="12"/>
      <c r="D76" s="13"/>
      <c r="E76" s="31"/>
      <c r="F76" s="9"/>
      <c r="G76" s="96">
        <f t="shared" si="5"/>
        <v>0</v>
      </c>
      <c r="H76" s="75"/>
      <c r="I76" s="63"/>
    </row>
    <row r="77" spans="1:9" ht="19.95" customHeight="1" x14ac:dyDescent="0.3">
      <c r="A77" s="33"/>
      <c r="B77" s="60"/>
      <c r="C77" s="12"/>
      <c r="D77" s="13"/>
      <c r="E77" s="31"/>
      <c r="F77" s="9"/>
      <c r="G77" s="96">
        <f t="shared" ref="G77:G110" si="6">IF(F77&gt;=10, MIN(1.25, 0.05*F77/10), 0)</f>
        <v>0</v>
      </c>
      <c r="H77" s="75"/>
      <c r="I77" s="63"/>
    </row>
    <row r="78" spans="1:9" ht="19.95" customHeight="1" x14ac:dyDescent="0.3">
      <c r="A78" s="33"/>
      <c r="B78" s="60"/>
      <c r="C78" s="12"/>
      <c r="D78" s="13"/>
      <c r="E78" s="31"/>
      <c r="F78" s="9"/>
      <c r="G78" s="96">
        <f t="shared" ref="G78:G100" si="7">IF(F78&gt;=10, MIN(1.25, 0.05*F78/10), 0)</f>
        <v>0</v>
      </c>
      <c r="H78" s="75"/>
      <c r="I78" s="63"/>
    </row>
    <row r="79" spans="1:9" ht="19.95" customHeight="1" x14ac:dyDescent="0.3">
      <c r="A79" s="33"/>
      <c r="B79" s="60"/>
      <c r="C79" s="12"/>
      <c r="D79" s="13"/>
      <c r="E79" s="31"/>
      <c r="F79" s="9"/>
      <c r="G79" s="96">
        <f t="shared" si="7"/>
        <v>0</v>
      </c>
      <c r="H79" s="75"/>
      <c r="I79" s="63"/>
    </row>
    <row r="80" spans="1:9" ht="19.95" customHeight="1" x14ac:dyDescent="0.3">
      <c r="A80" s="33"/>
      <c r="B80" s="60"/>
      <c r="C80" s="12"/>
      <c r="D80" s="13"/>
      <c r="E80" s="31"/>
      <c r="F80" s="9"/>
      <c r="G80" s="96">
        <f t="shared" si="7"/>
        <v>0</v>
      </c>
      <c r="H80" s="75"/>
      <c r="I80" s="63"/>
    </row>
    <row r="81" spans="1:9" ht="19.95" customHeight="1" x14ac:dyDescent="0.3">
      <c r="A81" s="33"/>
      <c r="B81" s="60"/>
      <c r="C81" s="12"/>
      <c r="D81" s="13"/>
      <c r="E81" s="31"/>
      <c r="F81" s="9"/>
      <c r="G81" s="96">
        <f t="shared" si="7"/>
        <v>0</v>
      </c>
      <c r="H81" s="75"/>
      <c r="I81" s="63"/>
    </row>
    <row r="82" spans="1:9" ht="19.95" customHeight="1" x14ac:dyDescent="0.3">
      <c r="A82" s="33"/>
      <c r="B82" s="60"/>
      <c r="C82" s="12"/>
      <c r="D82" s="13"/>
      <c r="E82" s="31"/>
      <c r="F82" s="9"/>
      <c r="G82" s="96">
        <f t="shared" si="7"/>
        <v>0</v>
      </c>
      <c r="H82" s="75"/>
      <c r="I82" s="63"/>
    </row>
    <row r="83" spans="1:9" ht="19.95" customHeight="1" x14ac:dyDescent="0.3">
      <c r="A83" s="33"/>
      <c r="B83" s="60"/>
      <c r="C83" s="12"/>
      <c r="D83" s="13"/>
      <c r="E83" s="31"/>
      <c r="F83" s="9"/>
      <c r="G83" s="96">
        <f t="shared" si="7"/>
        <v>0</v>
      </c>
      <c r="H83" s="75"/>
      <c r="I83" s="63"/>
    </row>
    <row r="84" spans="1:9" ht="19.95" customHeight="1" x14ac:dyDescent="0.3">
      <c r="A84" s="33"/>
      <c r="B84" s="60"/>
      <c r="C84" s="12"/>
      <c r="D84" s="13"/>
      <c r="E84" s="31"/>
      <c r="F84" s="9"/>
      <c r="G84" s="96">
        <f t="shared" si="7"/>
        <v>0</v>
      </c>
      <c r="H84" s="75"/>
      <c r="I84" s="63"/>
    </row>
    <row r="85" spans="1:9" ht="19.95" customHeight="1" x14ac:dyDescent="0.3">
      <c r="A85" s="33"/>
      <c r="B85" s="60"/>
      <c r="C85" s="12"/>
      <c r="D85" s="13"/>
      <c r="E85" s="31"/>
      <c r="F85" s="9"/>
      <c r="G85" s="96">
        <f t="shared" si="7"/>
        <v>0</v>
      </c>
      <c r="H85" s="75"/>
      <c r="I85" s="63"/>
    </row>
    <row r="86" spans="1:9" ht="19.95" customHeight="1" x14ac:dyDescent="0.3">
      <c r="A86" s="33"/>
      <c r="B86" s="60"/>
      <c r="C86" s="12"/>
      <c r="D86" s="13"/>
      <c r="E86" s="31"/>
      <c r="F86" s="9"/>
      <c r="G86" s="96">
        <f t="shared" si="7"/>
        <v>0</v>
      </c>
      <c r="H86" s="75"/>
      <c r="I86" s="63"/>
    </row>
    <row r="87" spans="1:9" ht="19.95" customHeight="1" x14ac:dyDescent="0.3">
      <c r="A87" s="33"/>
      <c r="B87" s="60"/>
      <c r="C87" s="12"/>
      <c r="D87" s="13"/>
      <c r="E87" s="31"/>
      <c r="F87" s="9"/>
      <c r="G87" s="96">
        <f t="shared" si="7"/>
        <v>0</v>
      </c>
      <c r="H87" s="75"/>
      <c r="I87" s="63"/>
    </row>
    <row r="88" spans="1:9" ht="19.95" customHeight="1" x14ac:dyDescent="0.3">
      <c r="A88" s="33"/>
      <c r="B88" s="60"/>
      <c r="C88" s="12"/>
      <c r="D88" s="13"/>
      <c r="E88" s="31"/>
      <c r="F88" s="9"/>
      <c r="G88" s="96">
        <f t="shared" si="7"/>
        <v>0</v>
      </c>
      <c r="H88" s="75"/>
      <c r="I88" s="63"/>
    </row>
    <row r="89" spans="1:9" ht="19.95" customHeight="1" x14ac:dyDescent="0.3">
      <c r="A89" s="33"/>
      <c r="B89" s="60"/>
      <c r="C89" s="12"/>
      <c r="D89" s="13"/>
      <c r="E89" s="31"/>
      <c r="F89" s="9"/>
      <c r="G89" s="96">
        <f t="shared" si="7"/>
        <v>0</v>
      </c>
      <c r="H89" s="75"/>
      <c r="I89" s="63"/>
    </row>
    <row r="90" spans="1:9" ht="19.95" customHeight="1" x14ac:dyDescent="0.3">
      <c r="A90" s="33"/>
      <c r="B90" s="60"/>
      <c r="C90" s="12"/>
      <c r="D90" s="13"/>
      <c r="E90" s="31"/>
      <c r="F90" s="9"/>
      <c r="G90" s="96">
        <f t="shared" si="7"/>
        <v>0</v>
      </c>
      <c r="H90" s="75"/>
      <c r="I90" s="63"/>
    </row>
    <row r="91" spans="1:9" ht="19.95" customHeight="1" x14ac:dyDescent="0.3">
      <c r="A91" s="33"/>
      <c r="B91" s="60"/>
      <c r="C91" s="12"/>
      <c r="D91" s="13"/>
      <c r="E91" s="31"/>
      <c r="F91" s="9"/>
      <c r="G91" s="96">
        <f t="shared" si="7"/>
        <v>0</v>
      </c>
      <c r="H91" s="75"/>
      <c r="I91" s="63"/>
    </row>
    <row r="92" spans="1:9" ht="19.95" customHeight="1" x14ac:dyDescent="0.3">
      <c r="A92" s="33"/>
      <c r="B92" s="60"/>
      <c r="C92" s="12"/>
      <c r="D92" s="13"/>
      <c r="E92" s="31"/>
      <c r="F92" s="9"/>
      <c r="G92" s="96">
        <f t="shared" si="7"/>
        <v>0</v>
      </c>
      <c r="H92" s="75"/>
      <c r="I92" s="63"/>
    </row>
    <row r="93" spans="1:9" ht="19.95" customHeight="1" x14ac:dyDescent="0.3">
      <c r="A93" s="33"/>
      <c r="B93" s="60"/>
      <c r="C93" s="12"/>
      <c r="D93" s="13"/>
      <c r="E93" s="31"/>
      <c r="F93" s="9"/>
      <c r="G93" s="96">
        <f t="shared" si="7"/>
        <v>0</v>
      </c>
      <c r="H93" s="75"/>
      <c r="I93" s="63"/>
    </row>
    <row r="94" spans="1:9" ht="19.95" customHeight="1" x14ac:dyDescent="0.3">
      <c r="A94" s="33"/>
      <c r="B94" s="60"/>
      <c r="C94" s="12"/>
      <c r="D94" s="13"/>
      <c r="E94" s="31"/>
      <c r="F94" s="9"/>
      <c r="G94" s="96">
        <f t="shared" si="7"/>
        <v>0</v>
      </c>
      <c r="H94" s="75"/>
      <c r="I94" s="63"/>
    </row>
    <row r="95" spans="1:9" ht="19.95" customHeight="1" x14ac:dyDescent="0.3">
      <c r="A95" s="33"/>
      <c r="B95" s="60"/>
      <c r="C95" s="12"/>
      <c r="D95" s="13"/>
      <c r="E95" s="31"/>
      <c r="F95" s="9"/>
      <c r="G95" s="96">
        <f t="shared" si="7"/>
        <v>0</v>
      </c>
      <c r="H95" s="75"/>
      <c r="I95" s="63"/>
    </row>
    <row r="96" spans="1:9" ht="19.95" customHeight="1" x14ac:dyDescent="0.3">
      <c r="A96" s="33"/>
      <c r="B96" s="60"/>
      <c r="C96" s="12"/>
      <c r="D96" s="13"/>
      <c r="E96" s="31"/>
      <c r="F96" s="9"/>
      <c r="G96" s="96">
        <f t="shared" si="7"/>
        <v>0</v>
      </c>
      <c r="H96" s="75"/>
      <c r="I96" s="63"/>
    </row>
    <row r="97" spans="1:9" ht="19.95" customHeight="1" x14ac:dyDescent="0.3">
      <c r="A97" s="33"/>
      <c r="B97" s="60"/>
      <c r="C97" s="12"/>
      <c r="D97" s="13"/>
      <c r="E97" s="31"/>
      <c r="F97" s="9"/>
      <c r="G97" s="96">
        <f t="shared" si="7"/>
        <v>0</v>
      </c>
      <c r="H97" s="75"/>
      <c r="I97" s="63"/>
    </row>
    <row r="98" spans="1:9" ht="19.95" customHeight="1" x14ac:dyDescent="0.3">
      <c r="A98" s="33"/>
      <c r="B98" s="60"/>
      <c r="C98" s="12"/>
      <c r="D98" s="13"/>
      <c r="E98" s="31"/>
      <c r="F98" s="9"/>
      <c r="G98" s="96">
        <f t="shared" si="7"/>
        <v>0</v>
      </c>
      <c r="H98" s="75"/>
      <c r="I98" s="63"/>
    </row>
    <row r="99" spans="1:9" ht="19.95" customHeight="1" x14ac:dyDescent="0.3">
      <c r="A99" s="33"/>
      <c r="B99" s="60"/>
      <c r="C99" s="12"/>
      <c r="D99" s="13"/>
      <c r="E99" s="31"/>
      <c r="F99" s="9"/>
      <c r="G99" s="96">
        <f t="shared" si="7"/>
        <v>0</v>
      </c>
      <c r="H99" s="75"/>
      <c r="I99" s="63"/>
    </row>
    <row r="100" spans="1:9" ht="19.95" customHeight="1" x14ac:dyDescent="0.3">
      <c r="A100" s="33"/>
      <c r="B100" s="60"/>
      <c r="C100" s="26"/>
      <c r="D100" s="27"/>
      <c r="E100" s="48"/>
      <c r="F100" s="28"/>
      <c r="G100" s="107">
        <f t="shared" si="7"/>
        <v>0</v>
      </c>
      <c r="H100" s="75"/>
      <c r="I100" s="63"/>
    </row>
    <row r="101" spans="1:9" ht="19.95" customHeight="1" x14ac:dyDescent="0.3">
      <c r="A101" s="33"/>
      <c r="B101" s="60"/>
      <c r="C101" s="12"/>
      <c r="D101" s="13"/>
      <c r="E101" s="31"/>
      <c r="F101" s="9"/>
      <c r="G101" s="96">
        <f t="shared" si="6"/>
        <v>0</v>
      </c>
      <c r="H101" s="75"/>
      <c r="I101" s="63"/>
    </row>
    <row r="102" spans="1:9" ht="19.95" customHeight="1" x14ac:dyDescent="0.3">
      <c r="A102" s="33"/>
      <c r="B102" s="60"/>
      <c r="C102" s="12"/>
      <c r="D102" s="13"/>
      <c r="E102" s="31"/>
      <c r="F102" s="9"/>
      <c r="G102" s="96">
        <f t="shared" si="6"/>
        <v>0</v>
      </c>
      <c r="H102" s="75"/>
      <c r="I102" s="63"/>
    </row>
    <row r="103" spans="1:9" ht="19.95" customHeight="1" x14ac:dyDescent="0.3">
      <c r="A103" s="33"/>
      <c r="B103" s="60"/>
      <c r="C103" s="12"/>
      <c r="D103" s="13"/>
      <c r="E103" s="31"/>
      <c r="F103" s="9"/>
      <c r="G103" s="96">
        <f t="shared" si="6"/>
        <v>0</v>
      </c>
      <c r="H103" s="75"/>
      <c r="I103" s="63"/>
    </row>
    <row r="104" spans="1:9" ht="19.95" customHeight="1" x14ac:dyDescent="0.3">
      <c r="A104" s="33"/>
      <c r="B104" s="60"/>
      <c r="C104" s="12"/>
      <c r="D104" s="13"/>
      <c r="E104" s="31"/>
      <c r="F104" s="9"/>
      <c r="G104" s="96">
        <f t="shared" si="6"/>
        <v>0</v>
      </c>
      <c r="H104" s="75"/>
      <c r="I104" s="63"/>
    </row>
    <row r="105" spans="1:9" ht="19.95" customHeight="1" x14ac:dyDescent="0.3">
      <c r="A105" s="33"/>
      <c r="B105" s="60"/>
      <c r="C105" s="12"/>
      <c r="D105" s="13"/>
      <c r="E105" s="31"/>
      <c r="F105" s="9"/>
      <c r="G105" s="96">
        <f t="shared" si="6"/>
        <v>0</v>
      </c>
      <c r="H105" s="75"/>
      <c r="I105" s="63"/>
    </row>
    <row r="106" spans="1:9" ht="19.95" customHeight="1" x14ac:dyDescent="0.3">
      <c r="A106" s="33"/>
      <c r="B106" s="60"/>
      <c r="C106" s="12"/>
      <c r="D106" s="13"/>
      <c r="E106" s="31"/>
      <c r="F106" s="9"/>
      <c r="G106" s="96">
        <f t="shared" si="6"/>
        <v>0</v>
      </c>
      <c r="H106" s="75"/>
      <c r="I106" s="63"/>
    </row>
    <row r="107" spans="1:9" ht="19.95" customHeight="1" x14ac:dyDescent="0.3">
      <c r="A107" s="33"/>
      <c r="B107" s="60"/>
      <c r="C107" s="12"/>
      <c r="D107" s="13"/>
      <c r="E107" s="31"/>
      <c r="F107" s="9"/>
      <c r="G107" s="96">
        <f t="shared" si="6"/>
        <v>0</v>
      </c>
      <c r="H107" s="75"/>
      <c r="I107" s="63"/>
    </row>
    <row r="108" spans="1:9" ht="19.95" customHeight="1" x14ac:dyDescent="0.3">
      <c r="A108" s="33"/>
      <c r="B108" s="60"/>
      <c r="C108" s="12"/>
      <c r="D108" s="13"/>
      <c r="E108" s="31"/>
      <c r="F108" s="9"/>
      <c r="G108" s="96">
        <f t="shared" si="6"/>
        <v>0</v>
      </c>
      <c r="H108" s="75"/>
      <c r="I108" s="63"/>
    </row>
    <row r="109" spans="1:9" ht="19.95" customHeight="1" x14ac:dyDescent="0.3">
      <c r="A109" s="33"/>
      <c r="B109" s="60"/>
      <c r="C109" s="12"/>
      <c r="D109" s="13"/>
      <c r="E109" s="31"/>
      <c r="F109" s="9"/>
      <c r="G109" s="96">
        <f t="shared" si="6"/>
        <v>0</v>
      </c>
      <c r="H109" s="75"/>
      <c r="I109" s="63"/>
    </row>
    <row r="110" spans="1:9" ht="19.95" customHeight="1" x14ac:dyDescent="0.3">
      <c r="A110" s="33"/>
      <c r="B110" s="60"/>
      <c r="C110" s="12"/>
      <c r="D110" s="13"/>
      <c r="E110" s="31"/>
      <c r="F110" s="9"/>
      <c r="G110" s="96">
        <f t="shared" si="6"/>
        <v>0</v>
      </c>
      <c r="H110" s="75"/>
      <c r="I110" s="63"/>
    </row>
    <row r="111" spans="1:9" ht="19.95" customHeight="1" x14ac:dyDescent="0.3">
      <c r="A111" s="33"/>
      <c r="B111" s="60"/>
      <c r="C111" s="12"/>
      <c r="D111" s="13"/>
      <c r="E111" s="31"/>
      <c r="F111" s="9"/>
      <c r="G111" s="96">
        <f t="shared" si="5"/>
        <v>0</v>
      </c>
      <c r="H111" s="75"/>
      <c r="I111" s="63"/>
    </row>
    <row r="112" spans="1:9" ht="19.95" customHeight="1" x14ac:dyDescent="0.3">
      <c r="A112" s="33"/>
      <c r="B112" s="60"/>
      <c r="C112" s="12"/>
      <c r="D112" s="13"/>
      <c r="E112" s="31"/>
      <c r="F112" s="9"/>
      <c r="G112" s="96">
        <f t="shared" si="5"/>
        <v>0</v>
      </c>
      <c r="H112" s="75"/>
      <c r="I112" s="63"/>
    </row>
    <row r="113" spans="1:9" ht="19.95" customHeight="1" x14ac:dyDescent="0.3">
      <c r="A113" s="33"/>
      <c r="B113" s="60"/>
      <c r="C113" s="12"/>
      <c r="D113" s="13"/>
      <c r="E113" s="31"/>
      <c r="F113" s="9"/>
      <c r="G113" s="96">
        <f t="shared" si="5"/>
        <v>0</v>
      </c>
      <c r="H113" s="75"/>
      <c r="I113" s="63"/>
    </row>
    <row r="114" spans="1:9" ht="19.95" customHeight="1" x14ac:dyDescent="0.3">
      <c r="A114" s="33"/>
      <c r="B114" s="60"/>
      <c r="C114" s="12"/>
      <c r="D114" s="13"/>
      <c r="E114" s="31"/>
      <c r="F114" s="9"/>
      <c r="G114" s="96">
        <f t="shared" si="5"/>
        <v>0</v>
      </c>
      <c r="H114" s="75"/>
      <c r="I114" s="63"/>
    </row>
    <row r="115" spans="1:9" ht="19.95" customHeight="1" x14ac:dyDescent="0.3">
      <c r="A115" s="33"/>
      <c r="B115" s="60"/>
      <c r="C115" s="12"/>
      <c r="D115" s="13"/>
      <c r="E115" s="31"/>
      <c r="F115" s="9"/>
      <c r="G115" s="96">
        <f t="shared" si="5"/>
        <v>0</v>
      </c>
      <c r="H115" s="75"/>
      <c r="I115" s="63"/>
    </row>
    <row r="116" spans="1:9" ht="19.95" customHeight="1" x14ac:dyDescent="0.3">
      <c r="A116" s="33"/>
      <c r="B116" s="60"/>
      <c r="C116" s="12"/>
      <c r="D116" s="13"/>
      <c r="E116" s="31"/>
      <c r="F116" s="9"/>
      <c r="G116" s="96">
        <f t="shared" ref="G116:G123" si="8">IF(F116&gt;=10, MIN(1.25, 0.05*F116/10), 0)</f>
        <v>0</v>
      </c>
      <c r="H116" s="75"/>
      <c r="I116" s="63"/>
    </row>
    <row r="117" spans="1:9" ht="19.95" customHeight="1" x14ac:dyDescent="0.3">
      <c r="A117" s="33"/>
      <c r="B117" s="60"/>
      <c r="C117" s="12"/>
      <c r="D117" s="13"/>
      <c r="E117" s="31"/>
      <c r="F117" s="9"/>
      <c r="G117" s="96">
        <f t="shared" si="8"/>
        <v>0</v>
      </c>
      <c r="H117" s="75"/>
      <c r="I117" s="63"/>
    </row>
    <row r="118" spans="1:9" ht="19.95" customHeight="1" x14ac:dyDescent="0.3">
      <c r="A118" s="33"/>
      <c r="B118" s="60"/>
      <c r="C118" s="12"/>
      <c r="D118" s="13"/>
      <c r="E118" s="31"/>
      <c r="F118" s="9"/>
      <c r="G118" s="96">
        <f t="shared" si="8"/>
        <v>0</v>
      </c>
      <c r="H118" s="75"/>
      <c r="I118" s="63"/>
    </row>
    <row r="119" spans="1:9" ht="19.95" customHeight="1" x14ac:dyDescent="0.3">
      <c r="A119" s="33"/>
      <c r="B119" s="60"/>
      <c r="C119" s="12"/>
      <c r="D119" s="13"/>
      <c r="E119" s="31"/>
      <c r="F119" s="9"/>
      <c r="G119" s="96">
        <f t="shared" si="8"/>
        <v>0</v>
      </c>
      <c r="H119" s="75"/>
      <c r="I119" s="63"/>
    </row>
    <row r="120" spans="1:9" ht="19.95" customHeight="1" x14ac:dyDescent="0.3">
      <c r="A120" s="33"/>
      <c r="B120" s="60"/>
      <c r="C120" s="12"/>
      <c r="D120" s="13"/>
      <c r="E120" s="31"/>
      <c r="F120" s="9"/>
      <c r="G120" s="96">
        <f t="shared" si="8"/>
        <v>0</v>
      </c>
      <c r="H120" s="75"/>
      <c r="I120" s="63"/>
    </row>
    <row r="121" spans="1:9" ht="19.95" customHeight="1" x14ac:dyDescent="0.3">
      <c r="A121" s="33"/>
      <c r="B121" s="60"/>
      <c r="C121" s="12"/>
      <c r="D121" s="13"/>
      <c r="E121" s="31"/>
      <c r="F121" s="9"/>
      <c r="G121" s="96">
        <f t="shared" si="8"/>
        <v>0</v>
      </c>
      <c r="H121" s="75"/>
      <c r="I121" s="63"/>
    </row>
    <row r="122" spans="1:9" ht="19.95" customHeight="1" x14ac:dyDescent="0.3">
      <c r="A122" s="33"/>
      <c r="B122" s="60"/>
      <c r="C122" s="12"/>
      <c r="D122" s="13"/>
      <c r="E122" s="31"/>
      <c r="F122" s="9"/>
      <c r="G122" s="96">
        <f t="shared" si="8"/>
        <v>0</v>
      </c>
      <c r="H122" s="75"/>
      <c r="I122" s="63"/>
    </row>
    <row r="123" spans="1:9" ht="19.95" customHeight="1" x14ac:dyDescent="0.3">
      <c r="A123" s="33"/>
      <c r="B123" s="60"/>
      <c r="C123" s="26"/>
      <c r="D123" s="27"/>
      <c r="E123" s="48"/>
      <c r="F123" s="28"/>
      <c r="G123" s="107">
        <f t="shared" si="8"/>
        <v>0</v>
      </c>
      <c r="H123" s="75"/>
      <c r="I123" s="63"/>
    </row>
    <row r="124" spans="1:9" ht="15" thickBot="1" x14ac:dyDescent="0.35">
      <c r="A124" s="33"/>
      <c r="B124" s="60"/>
      <c r="C124" s="92"/>
      <c r="D124" s="95"/>
      <c r="E124" s="95"/>
      <c r="F124" s="74"/>
      <c r="G124" s="74"/>
      <c r="H124" s="75"/>
      <c r="I124" s="63"/>
    </row>
    <row r="125" spans="1:9" ht="19.95" customHeight="1" thickBot="1" x14ac:dyDescent="0.35">
      <c r="A125" s="33"/>
      <c r="B125" s="60"/>
      <c r="C125" s="98"/>
      <c r="D125" s="99"/>
      <c r="E125" s="110" t="s">
        <v>53</v>
      </c>
      <c r="F125" s="111"/>
      <c r="G125" s="100">
        <f>MIN(4, SUM(G46:G70) + SUM(G74:G123))</f>
        <v>0</v>
      </c>
      <c r="H125" s="75"/>
      <c r="I125" s="63"/>
    </row>
    <row r="126" spans="1:9" ht="19.95" customHeight="1" x14ac:dyDescent="0.3">
      <c r="A126" s="33"/>
      <c r="B126" s="60"/>
      <c r="C126" s="98"/>
      <c r="D126" s="99"/>
      <c r="E126" s="112" t="s">
        <v>52</v>
      </c>
      <c r="F126" s="112"/>
      <c r="G126" s="74"/>
      <c r="H126" s="75"/>
      <c r="I126" s="63"/>
    </row>
    <row r="127" spans="1:9" x14ac:dyDescent="0.3">
      <c r="A127" s="33"/>
      <c r="B127" s="60"/>
      <c r="C127" s="101"/>
      <c r="D127" s="74"/>
      <c r="E127" s="74"/>
      <c r="F127" s="74"/>
      <c r="G127" s="74"/>
      <c r="H127" s="75"/>
      <c r="I127" s="63"/>
    </row>
    <row r="128" spans="1:9" x14ac:dyDescent="0.3">
      <c r="A128" s="33"/>
      <c r="B128" s="60"/>
      <c r="C128" s="101"/>
      <c r="D128" s="74"/>
      <c r="E128" s="74"/>
      <c r="F128" s="74"/>
      <c r="G128" s="74"/>
      <c r="H128" s="75"/>
      <c r="I128" s="63"/>
    </row>
    <row r="129" spans="1:9" ht="19.95" customHeight="1" x14ac:dyDescent="0.3">
      <c r="A129" s="33"/>
      <c r="B129" s="60"/>
      <c r="C129" s="88" t="s">
        <v>54</v>
      </c>
      <c r="D129" s="74"/>
      <c r="E129" s="74"/>
      <c r="F129" s="74"/>
      <c r="G129" s="74"/>
      <c r="H129" s="75"/>
      <c r="I129" s="63"/>
    </row>
    <row r="130" spans="1:9" ht="40.049999999999997" customHeight="1" x14ac:dyDescent="0.3">
      <c r="A130" s="33"/>
      <c r="B130" s="60"/>
      <c r="C130" s="131" t="s">
        <v>34</v>
      </c>
      <c r="D130" s="132"/>
      <c r="E130" s="132"/>
      <c r="F130" s="132"/>
      <c r="G130" s="132"/>
      <c r="H130" s="133"/>
      <c r="I130" s="63"/>
    </row>
    <row r="131" spans="1:9" ht="37.200000000000003" customHeight="1" x14ac:dyDescent="0.3">
      <c r="A131" s="33"/>
      <c r="B131" s="60"/>
      <c r="C131" s="131" t="s">
        <v>35</v>
      </c>
      <c r="D131" s="132"/>
      <c r="E131" s="132"/>
      <c r="F131" s="132"/>
      <c r="G131" s="132"/>
      <c r="H131" s="133"/>
      <c r="I131" s="63"/>
    </row>
    <row r="132" spans="1:9" ht="36.6" customHeight="1" x14ac:dyDescent="0.3">
      <c r="A132" s="33"/>
      <c r="B132" s="60"/>
      <c r="C132" s="131" t="s">
        <v>36</v>
      </c>
      <c r="D132" s="132"/>
      <c r="E132" s="132"/>
      <c r="F132" s="132"/>
      <c r="G132" s="132"/>
      <c r="H132" s="133"/>
      <c r="I132" s="63"/>
    </row>
    <row r="133" spans="1:9" ht="25.2" customHeight="1" x14ac:dyDescent="0.3">
      <c r="A133" s="33"/>
      <c r="B133" s="60"/>
      <c r="C133" s="131" t="s">
        <v>37</v>
      </c>
      <c r="D133" s="132"/>
      <c r="E133" s="132"/>
      <c r="F133" s="132"/>
      <c r="G133" s="132"/>
      <c r="H133" s="133"/>
      <c r="I133" s="63"/>
    </row>
    <row r="134" spans="1:9" ht="39" customHeight="1" x14ac:dyDescent="0.3">
      <c r="A134" s="33"/>
      <c r="B134" s="60"/>
      <c r="C134" s="131" t="s">
        <v>38</v>
      </c>
      <c r="D134" s="132"/>
      <c r="E134" s="132"/>
      <c r="F134" s="132"/>
      <c r="G134" s="132"/>
      <c r="H134" s="133"/>
      <c r="I134" s="63"/>
    </row>
    <row r="135" spans="1:9" ht="23.4" customHeight="1" x14ac:dyDescent="0.3">
      <c r="A135" s="33"/>
      <c r="B135" s="60"/>
      <c r="C135" s="131" t="s">
        <v>39</v>
      </c>
      <c r="D135" s="132"/>
      <c r="E135" s="132"/>
      <c r="F135" s="132"/>
      <c r="G135" s="132"/>
      <c r="H135" s="133"/>
      <c r="I135" s="63"/>
    </row>
    <row r="136" spans="1:9" ht="26.4" customHeight="1" x14ac:dyDescent="0.3">
      <c r="A136" s="33"/>
      <c r="B136" s="60"/>
      <c r="C136" s="131" t="s">
        <v>40</v>
      </c>
      <c r="D136" s="132"/>
      <c r="E136" s="132"/>
      <c r="F136" s="132"/>
      <c r="G136" s="132"/>
      <c r="H136" s="133"/>
      <c r="I136" s="63"/>
    </row>
    <row r="137" spans="1:9" ht="15" thickBot="1" x14ac:dyDescent="0.35">
      <c r="A137" s="33"/>
      <c r="B137" s="60"/>
      <c r="C137" s="102"/>
      <c r="D137" s="103"/>
      <c r="E137" s="103"/>
      <c r="F137" s="103"/>
      <c r="G137" s="103"/>
      <c r="H137" s="104"/>
      <c r="I137" s="63"/>
    </row>
    <row r="138" spans="1:9" ht="15" thickBot="1" x14ac:dyDescent="0.35">
      <c r="A138" s="33"/>
      <c r="B138" s="60"/>
      <c r="C138" s="62"/>
      <c r="D138" s="62"/>
      <c r="E138" s="62"/>
      <c r="F138" s="62"/>
      <c r="G138" s="62"/>
      <c r="H138" s="62"/>
      <c r="I138" s="63"/>
    </row>
    <row r="139" spans="1:9" ht="26.4" customHeight="1" thickBot="1" x14ac:dyDescent="0.45">
      <c r="A139" s="33"/>
      <c r="B139" s="60"/>
      <c r="C139" s="108" t="s">
        <v>23</v>
      </c>
      <c r="D139" s="108"/>
      <c r="E139" s="108"/>
      <c r="F139" s="109"/>
      <c r="G139" s="47">
        <f>G34+G125</f>
        <v>0</v>
      </c>
      <c r="H139" s="105"/>
      <c r="I139" s="63"/>
    </row>
    <row r="140" spans="1:9" x14ac:dyDescent="0.3">
      <c r="A140" s="33"/>
      <c r="B140" s="60"/>
      <c r="C140" s="62"/>
      <c r="D140" s="62"/>
      <c r="E140" s="62"/>
      <c r="F140" s="62"/>
      <c r="G140" s="62"/>
      <c r="H140" s="62"/>
      <c r="I140" s="63"/>
    </row>
    <row r="141" spans="1:9" ht="62.4" customHeight="1" x14ac:dyDescent="0.3">
      <c r="A141" s="33"/>
      <c r="B141" s="60"/>
      <c r="C141" s="62"/>
      <c r="D141" s="62"/>
      <c r="E141" s="62"/>
      <c r="F141" s="62"/>
      <c r="G141" s="72" t="s">
        <v>56</v>
      </c>
      <c r="H141" s="62"/>
      <c r="I141" s="63"/>
    </row>
    <row r="142" spans="1:9" ht="15" thickBot="1" x14ac:dyDescent="0.35">
      <c r="A142" s="33"/>
      <c r="B142" s="69"/>
      <c r="C142" s="68"/>
      <c r="D142" s="68"/>
      <c r="E142" s="68"/>
      <c r="F142" s="68"/>
      <c r="G142" s="68"/>
      <c r="H142" s="68"/>
      <c r="I142" s="70"/>
    </row>
  </sheetData>
  <sheetProtection password="CF4D" sheet="1" objects="1" scenarios="1" selectLockedCells="1"/>
  <mergeCells count="21">
    <mergeCell ref="C5:H5"/>
    <mergeCell ref="C7:H7"/>
    <mergeCell ref="C9:G9"/>
    <mergeCell ref="C37:H37"/>
    <mergeCell ref="C38:H38"/>
    <mergeCell ref="E34:F34"/>
    <mergeCell ref="E126:F126"/>
    <mergeCell ref="C139:F139"/>
    <mergeCell ref="E35:F35"/>
    <mergeCell ref="C44:G44"/>
    <mergeCell ref="C42:H42"/>
    <mergeCell ref="C72:G72"/>
    <mergeCell ref="E125:F125"/>
    <mergeCell ref="C39:H39"/>
    <mergeCell ref="C136:H136"/>
    <mergeCell ref="C135:H135"/>
    <mergeCell ref="C130:H130"/>
    <mergeCell ref="C131:H131"/>
    <mergeCell ref="C132:H132"/>
    <mergeCell ref="C133:H133"/>
    <mergeCell ref="C134:H134"/>
  </mergeCells>
  <pageMargins left="0.25" right="0.25" top="0.75" bottom="0.75" header="0.3" footer="0.3"/>
  <pageSetup paperSize="9" scale="53"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Sheet2!$B$3:$B$4</xm:f>
          </x14:formula1>
          <xm:sqref>F11:F30 J46:J71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4"/>
  <sheetViews>
    <sheetView workbookViewId="0">
      <selection activeCell="B4" sqref="B4"/>
    </sheetView>
  </sheetViews>
  <sheetFormatPr baseColWidth="10" defaultRowHeight="14.4" x14ac:dyDescent="0.3"/>
  <sheetData>
    <row r="2" spans="2:2" x14ac:dyDescent="0.3">
      <c r="B2" s="1" t="s">
        <v>6</v>
      </c>
    </row>
    <row r="3" spans="2:2" x14ac:dyDescent="0.3">
      <c r="B3" s="2" t="s">
        <v>4</v>
      </c>
    </row>
    <row r="4" spans="2:2" ht="14.55" x14ac:dyDescent="0.35">
      <c r="B4" s="2" t="s">
        <v>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2.1 Jefe Proyecto</vt:lpstr>
      <vt:lpstr>2.2 Consultor Senior</vt:lpstr>
      <vt:lpstr>Sheet2</vt:lpstr>
      <vt:lpstr>'2.1 Jefe Proyecto'!Área_de_impresión</vt:lpstr>
      <vt:lpstr>'2.2 Consultor Senior'!Área_de_impresión</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2025-01-16T12:00:08Z</dcterms:created>
  <dcterms:modified xsi:type="dcterms:W3CDTF">2025-04-29T06:47:14Z</dcterms:modified>
</cp:coreProperties>
</file>